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уницип.район" sheetId="5" r:id="rId1"/>
  </sheets>
  <definedNames>
    <definedName name="_xlnm.Print_Area" localSheetId="0">Муницип.район!$A$1:$G$20</definedName>
  </definedNames>
  <calcPr calcId="124519"/>
</workbook>
</file>

<file path=xl/calcChain.xml><?xml version="1.0" encoding="utf-8"?>
<calcChain xmlns="http://schemas.openxmlformats.org/spreadsheetml/2006/main">
  <c r="G17" i="5"/>
  <c r="F17"/>
  <c r="E17"/>
  <c r="D17"/>
  <c r="C17"/>
  <c r="B17"/>
  <c r="G5"/>
  <c r="G7" s="1"/>
  <c r="F5"/>
  <c r="F7" s="1"/>
  <c r="E5"/>
  <c r="E7" s="1"/>
  <c r="D5"/>
  <c r="D7" s="1"/>
  <c r="C5"/>
  <c r="C7" s="1"/>
  <c r="B5"/>
  <c r="B7" s="1"/>
  <c r="G14"/>
  <c r="F14"/>
  <c r="E14"/>
  <c r="D14"/>
  <c r="C14"/>
  <c r="B14" l="1"/>
</calcChain>
</file>

<file path=xl/sharedStrings.xml><?xml version="1.0" encoding="utf-8"?>
<sst xmlns="http://schemas.openxmlformats.org/spreadsheetml/2006/main" count="22" uniqueCount="21">
  <si>
    <t>2017 год</t>
  </si>
  <si>
    <t>2018 год</t>
  </si>
  <si>
    <t>2019 год</t>
  </si>
  <si>
    <t>2020 год</t>
  </si>
  <si>
    <t>2021 год</t>
  </si>
  <si>
    <t>2022 год</t>
  </si>
  <si>
    <t>Наименование показателя</t>
  </si>
  <si>
    <t>в % к ВРП</t>
  </si>
  <si>
    <t>в том числе:</t>
  </si>
  <si>
    <t>1.1. Налоговые доходы</t>
  </si>
  <si>
    <t>1.2. Неналоговые доходы</t>
  </si>
  <si>
    <t>1.3. Безвозмездные поступления</t>
  </si>
  <si>
    <t>2. Расходы всего</t>
  </si>
  <si>
    <t>в том числе расходы на обслуживание муниципального долга Тужинского района</t>
  </si>
  <si>
    <t>3. Дефицит (профицит) - всего</t>
  </si>
  <si>
    <t>в % к общему годовому объему доходов районного бюджета без учета объема безвозмездных поступлений</t>
  </si>
  <si>
    <t>4. Муниципальный долг Тужинского района</t>
  </si>
  <si>
    <t>ВРП (внутренний регинальный продукт)</t>
  </si>
  <si>
    <t>1. Доходы - всего</t>
  </si>
  <si>
    <t>2. Прогноз основных характеристик бюджета Тужинского муниципального района, в тыс.рублей</t>
  </si>
  <si>
    <t>ПРОЕКТ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</si>
</sst>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0" fontId="0" fillId="0" borderId="2" xfId="0" applyBorder="1"/>
    <xf numFmtId="0" fontId="2" fillId="2" borderId="1" xfId="0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3" fontId="2" fillId="2" borderId="1" xfId="0" applyNumberFormat="1" applyFont="1" applyFill="1" applyBorder="1" applyAlignment="1">
      <alignment wrapText="1"/>
    </xf>
    <xf numFmtId="3" fontId="2" fillId="2" borderId="1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"/>
  <sheetViews>
    <sheetView tabSelected="1" view="pageBreakPreview" topLeftCell="A5" zoomScale="80" zoomScaleNormal="80" zoomScaleSheetLayoutView="80" workbookViewId="0">
      <selection activeCell="D12" sqref="D12"/>
    </sheetView>
  </sheetViews>
  <sheetFormatPr defaultRowHeight="15"/>
  <cols>
    <col min="1" max="1" width="35.85546875" customWidth="1"/>
    <col min="2" max="2" width="14.42578125" customWidth="1"/>
    <col min="3" max="3" width="15" customWidth="1"/>
    <col min="4" max="4" width="14.7109375" customWidth="1"/>
    <col min="5" max="5" width="14" customWidth="1"/>
    <col min="6" max="6" width="14.42578125" customWidth="1"/>
    <col min="7" max="7" width="15" customWidth="1"/>
  </cols>
  <sheetData>
    <row r="1" spans="1:7" ht="23.25" customHeight="1">
      <c r="G1" s="20" t="s">
        <v>20</v>
      </c>
    </row>
    <row r="2" spans="1:7" ht="27.75" customHeight="1">
      <c r="A2" s="19" t="s">
        <v>19</v>
      </c>
      <c r="B2" s="19"/>
      <c r="C2" s="19"/>
      <c r="D2" s="19"/>
      <c r="E2" s="19"/>
      <c r="F2" s="19"/>
      <c r="G2" s="19"/>
    </row>
    <row r="3" spans="1:7" ht="21.75" customHeight="1">
      <c r="A3" s="1"/>
      <c r="B3" s="1"/>
      <c r="C3" s="1"/>
      <c r="D3" s="1"/>
      <c r="E3" s="1"/>
      <c r="F3" s="1"/>
      <c r="G3" s="2"/>
    </row>
    <row r="4" spans="1:7" ht="18.75">
      <c r="A4" s="3" t="s">
        <v>6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</row>
    <row r="5" spans="1:7" ht="18.75">
      <c r="A5" s="9" t="s">
        <v>18</v>
      </c>
      <c r="B5" s="10">
        <f>B9+B10+B11</f>
        <v>141591.5</v>
      </c>
      <c r="C5" s="10">
        <f t="shared" ref="C5:G5" si="0">C9+C10+C11</f>
        <v>131153.5</v>
      </c>
      <c r="D5" s="10">
        <f t="shared" si="0"/>
        <v>132684.5</v>
      </c>
      <c r="E5" s="10">
        <f t="shared" si="0"/>
        <v>134672.5</v>
      </c>
      <c r="F5" s="10">
        <f t="shared" si="0"/>
        <v>136700.4</v>
      </c>
      <c r="G5" s="10">
        <f t="shared" si="0"/>
        <v>138769</v>
      </c>
    </row>
    <row r="6" spans="1:7" ht="37.5" hidden="1">
      <c r="A6" s="11" t="s">
        <v>17</v>
      </c>
      <c r="B6" s="12"/>
      <c r="C6" s="13"/>
      <c r="D6" s="13"/>
      <c r="E6" s="13"/>
      <c r="F6" s="13"/>
      <c r="G6" s="13"/>
    </row>
    <row r="7" spans="1:7" ht="18.75" hidden="1">
      <c r="A7" s="6" t="s">
        <v>7</v>
      </c>
      <c r="B7" s="7" t="e">
        <f>B5*100/B6</f>
        <v>#DIV/0!</v>
      </c>
      <c r="C7" s="7" t="e">
        <f t="shared" ref="C7:G7" si="1">C5*100/C6</f>
        <v>#DIV/0!</v>
      </c>
      <c r="D7" s="7" t="e">
        <f t="shared" si="1"/>
        <v>#DIV/0!</v>
      </c>
      <c r="E7" s="7" t="e">
        <f t="shared" si="1"/>
        <v>#DIV/0!</v>
      </c>
      <c r="F7" s="7" t="e">
        <f t="shared" si="1"/>
        <v>#DIV/0!</v>
      </c>
      <c r="G7" s="7" t="e">
        <f t="shared" si="1"/>
        <v>#DIV/0!</v>
      </c>
    </row>
    <row r="8" spans="1:7" ht="17.25" customHeight="1">
      <c r="A8" s="16" t="s">
        <v>8</v>
      </c>
      <c r="B8" s="7"/>
      <c r="C8" s="5"/>
      <c r="D8" s="5"/>
      <c r="E8" s="5"/>
      <c r="F8" s="5"/>
      <c r="G8" s="5"/>
    </row>
    <row r="9" spans="1:7" ht="18.75">
      <c r="A9" s="6" t="s">
        <v>9</v>
      </c>
      <c r="B9" s="7">
        <v>20952.900000000001</v>
      </c>
      <c r="C9" s="5">
        <v>21043.9</v>
      </c>
      <c r="D9" s="5">
        <v>22033.200000000001</v>
      </c>
      <c r="E9" s="5">
        <v>22694.2</v>
      </c>
      <c r="F9" s="5">
        <v>23375</v>
      </c>
      <c r="G9" s="5">
        <v>24076.3</v>
      </c>
    </row>
    <row r="10" spans="1:7" ht="18.75">
      <c r="A10" s="6" t="s">
        <v>10</v>
      </c>
      <c r="B10" s="7">
        <v>10541.5</v>
      </c>
      <c r="C10" s="5">
        <v>10880.4</v>
      </c>
      <c r="D10" s="5">
        <v>11039.1</v>
      </c>
      <c r="E10" s="5">
        <v>11370.3</v>
      </c>
      <c r="F10" s="5">
        <v>11711.4</v>
      </c>
      <c r="G10" s="5">
        <v>12062.7</v>
      </c>
    </row>
    <row r="11" spans="1:7" ht="37.5">
      <c r="A11" s="6" t="s">
        <v>11</v>
      </c>
      <c r="B11" s="7">
        <v>110097.1</v>
      </c>
      <c r="C11" s="5">
        <v>99229.2</v>
      </c>
      <c r="D11" s="5">
        <v>99612.2</v>
      </c>
      <c r="E11" s="5">
        <v>100608</v>
      </c>
      <c r="F11" s="5">
        <v>101614</v>
      </c>
      <c r="G11" s="5">
        <v>102630</v>
      </c>
    </row>
    <row r="12" spans="1:7" ht="18.75">
      <c r="A12" s="14" t="s">
        <v>12</v>
      </c>
      <c r="B12" s="15">
        <v>143064.5</v>
      </c>
      <c r="C12" s="10">
        <v>131553.5</v>
      </c>
      <c r="D12" s="10">
        <v>133184.5</v>
      </c>
      <c r="E12" s="10">
        <v>135182</v>
      </c>
      <c r="F12" s="10">
        <v>137200</v>
      </c>
      <c r="G12" s="10">
        <v>139270</v>
      </c>
    </row>
    <row r="13" spans="1:7" ht="66.75" customHeight="1">
      <c r="A13" s="6" t="s">
        <v>13</v>
      </c>
      <c r="B13" s="7">
        <v>720</v>
      </c>
      <c r="C13" s="5">
        <v>500</v>
      </c>
      <c r="D13" s="5">
        <v>400</v>
      </c>
      <c r="E13" s="5">
        <v>385</v>
      </c>
      <c r="F13" s="5">
        <v>370</v>
      </c>
      <c r="G13" s="5">
        <v>355</v>
      </c>
    </row>
    <row r="14" spans="1:7" ht="37.5">
      <c r="A14" s="14" t="s">
        <v>14</v>
      </c>
      <c r="B14" s="15">
        <f>B5-B12</f>
        <v>-1473</v>
      </c>
      <c r="C14" s="15">
        <f t="shared" ref="C14:G14" si="2">C5-C12</f>
        <v>-400</v>
      </c>
      <c r="D14" s="15">
        <f t="shared" si="2"/>
        <v>-500</v>
      </c>
      <c r="E14" s="15">
        <f t="shared" si="2"/>
        <v>-509.5</v>
      </c>
      <c r="F14" s="15">
        <f t="shared" si="2"/>
        <v>-499.60000000000582</v>
      </c>
      <c r="G14" s="15">
        <f t="shared" si="2"/>
        <v>-501</v>
      </c>
    </row>
    <row r="15" spans="1:7" ht="75">
      <c r="A15" s="6" t="s">
        <v>15</v>
      </c>
      <c r="B15" s="7">
        <v>4.7</v>
      </c>
      <c r="C15" s="7">
        <v>1.3</v>
      </c>
      <c r="D15" s="7">
        <v>1.5</v>
      </c>
      <c r="E15" s="7">
        <v>1.5</v>
      </c>
      <c r="F15" s="7">
        <v>1.4</v>
      </c>
      <c r="G15" s="7">
        <v>1.4</v>
      </c>
    </row>
    <row r="16" spans="1:7" ht="37.5">
      <c r="A16" s="14" t="s">
        <v>16</v>
      </c>
      <c r="B16" s="17">
        <v>14500</v>
      </c>
      <c r="C16" s="18">
        <v>14500</v>
      </c>
      <c r="D16" s="18">
        <v>14500</v>
      </c>
      <c r="E16" s="18">
        <v>14000</v>
      </c>
      <c r="F16" s="18">
        <v>13500</v>
      </c>
      <c r="G16" s="18">
        <v>13000</v>
      </c>
    </row>
    <row r="17" spans="1:7" ht="75">
      <c r="A17" s="6" t="s">
        <v>15</v>
      </c>
      <c r="B17" s="7">
        <f t="shared" ref="B17:G17" si="3">B16*100/(B9+B10)</f>
        <v>46.039930908351955</v>
      </c>
      <c r="C17" s="7">
        <f t="shared" si="3"/>
        <v>45.419946561083556</v>
      </c>
      <c r="D17" s="7">
        <f t="shared" si="3"/>
        <v>43.843337173404933</v>
      </c>
      <c r="E17" s="7">
        <f t="shared" si="3"/>
        <v>41.098504308003932</v>
      </c>
      <c r="F17" s="7">
        <f t="shared" si="3"/>
        <v>38.476446714396459</v>
      </c>
      <c r="G17" s="7">
        <f t="shared" si="3"/>
        <v>35.972218379036498</v>
      </c>
    </row>
    <row r="18" spans="1:7" ht="8.25" customHeight="1"/>
    <row r="19" spans="1:7">
      <c r="C19" s="8"/>
      <c r="D19" s="8"/>
      <c r="E19" s="8"/>
    </row>
  </sheetData>
  <mergeCells count="1">
    <mergeCell ref="A2:G2"/>
  </mergeCells>
  <pageMargins left="0.70866141732283472" right="0.31496062992125984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Муницип.район</vt:lpstr>
      <vt:lpstr>Муницип.район!Область_печати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2016-11-14T05:26:05Z</dcterms:modified>
</cp:coreProperties>
</file>