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910" windowHeight="5520"/>
  </bookViews>
  <sheets>
    <sheet name="Факт на 01.16" sheetId="13" r:id="rId1"/>
    <sheet name="неисп.движимое" sheetId="7" r:id="rId2"/>
    <sheet name="неиспольз.недвижимость" sheetId="8" r:id="rId3"/>
  </sheets>
  <calcPr calcId="124519"/>
</workbook>
</file>

<file path=xl/calcChain.xml><?xml version="1.0" encoding="utf-8"?>
<calcChain xmlns="http://schemas.openxmlformats.org/spreadsheetml/2006/main">
  <c r="D166" i="13"/>
  <c r="C166"/>
  <c r="F157"/>
  <c r="E157"/>
  <c r="A117"/>
  <c r="G71"/>
  <c r="F159" s="1"/>
  <c r="D169" s="1"/>
  <c r="F71"/>
  <c r="E159"/>
  <c r="C169" s="1"/>
  <c r="A33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</calcChain>
</file>

<file path=xl/sharedStrings.xml><?xml version="1.0" encoding="utf-8"?>
<sst xmlns="http://schemas.openxmlformats.org/spreadsheetml/2006/main" count="548" uniqueCount="359">
  <si>
    <t>Р Е Е С Т Р</t>
  </si>
  <si>
    <t xml:space="preserve">муниципальной  имущественной </t>
  </si>
  <si>
    <t xml:space="preserve">казны </t>
  </si>
  <si>
    <t xml:space="preserve">муниципального  образования </t>
  </si>
  <si>
    <t xml:space="preserve">ПЕРЕЧЕНЬ </t>
  </si>
  <si>
    <t xml:space="preserve">муниципального имущества казны муниципального образования </t>
  </si>
  <si>
    <t>Выбыло</t>
  </si>
  <si>
    <t>Здание администрации</t>
  </si>
  <si>
    <t>ул. Горького,5</t>
  </si>
  <si>
    <t>Здание школы</t>
  </si>
  <si>
    <t>ул.Горького 20</t>
  </si>
  <si>
    <t>с. Караванное</t>
  </si>
  <si>
    <t>101021010021/ 1906</t>
  </si>
  <si>
    <t>д. Полушнур</t>
  </si>
  <si>
    <t>101021010029/ 1980</t>
  </si>
  <si>
    <t>Из оператив. упра. МОУ СОШ с. Пачи расп. № 25 от 30.01.09</t>
  </si>
  <si>
    <t>Здание школьной мастерской</t>
  </si>
  <si>
    <t>101021010030/ 1970</t>
  </si>
  <si>
    <t>д. Вынур</t>
  </si>
  <si>
    <t>От МОУ НОШ д. Вынур, рас № 552 от 04.09.08</t>
  </si>
  <si>
    <t>д. Васькино</t>
  </si>
  <si>
    <t>Наименование объекта недвижимости</t>
  </si>
  <si>
    <t>Адрес объекта недвижимости</t>
  </si>
  <si>
    <t xml:space="preserve">Инвентарный №/ год ввода в эксплуатацию </t>
  </si>
  <si>
    <t xml:space="preserve">Балансовая стоимость, руб. </t>
  </si>
  <si>
    <t>кадастров. № площадь земел. участка (га)</t>
  </si>
  <si>
    <t>Способ приобретения имущества казной</t>
  </si>
  <si>
    <t>Примечание выбыло</t>
  </si>
  <si>
    <t>п. Тужа ул. Горького, 16</t>
  </si>
  <si>
    <t>Здание интерната</t>
  </si>
  <si>
    <t xml:space="preserve">Адрес объекта </t>
  </si>
  <si>
    <t>Отдано в АРЕНДУ (кому)</t>
  </si>
  <si>
    <t>код ОКОФ</t>
  </si>
  <si>
    <t xml:space="preserve">Общая площадь кв. м. </t>
  </si>
  <si>
    <t>Основ. строит. материалы (стены)/этажность</t>
  </si>
  <si>
    <t>кирпич/3</t>
  </si>
  <si>
    <t>дерево/1</t>
  </si>
  <si>
    <t>кирпич/2</t>
  </si>
  <si>
    <t>кирпич/1</t>
  </si>
  <si>
    <t>101020019/1993</t>
  </si>
  <si>
    <t>Здание котельной</t>
  </si>
  <si>
    <t>101020020/1987</t>
  </si>
  <si>
    <t>Пожарная сигнализация</t>
  </si>
  <si>
    <t>Труба</t>
  </si>
  <si>
    <t>д. Покста</t>
  </si>
  <si>
    <t>1010200025/1989</t>
  </si>
  <si>
    <t>д. Васькино (котельная)</t>
  </si>
  <si>
    <t>Изъято из операт. управ. МОУ ООШ д. Васькино рас. от 07.04.2010 № 189</t>
  </si>
  <si>
    <t xml:space="preserve">Инвентарный № объекта  недвижимости / дата  и номер паспорта БТИ / год ввода в эксплуатацию </t>
  </si>
  <si>
    <t>Изъято из МОУ СОШ п. Тужа пост. от 11.03.2010 № 124</t>
  </si>
  <si>
    <t>кирпич,дерево/2</t>
  </si>
  <si>
    <t>Помещение почтамта (3-й этаж)</t>
  </si>
  <si>
    <t>Здание склада</t>
  </si>
  <si>
    <t>пгт Тужа ул. Набережная, д.1</t>
  </si>
  <si>
    <t>От  РУО рас. № 839 от 23.12.04</t>
  </si>
  <si>
    <t>Часть сдается в аренду</t>
  </si>
  <si>
    <t>Памятник воинам, погибшим в годы войны</t>
  </si>
  <si>
    <t>пост от 07.06.2010 № 300</t>
  </si>
  <si>
    <t>д. Безденежье</t>
  </si>
  <si>
    <t xml:space="preserve">Остаточная стоимость, руб. </t>
  </si>
  <si>
    <t>1987, 43:33:310112:0050:1055/21.1:1004/А (43 АВ 028473)</t>
  </si>
  <si>
    <t>1975, 43:33:310113:0003:1048/21.1/А (43 АА 186002)</t>
  </si>
  <si>
    <t>2002, 43:33:040101:0001:674/21/А (43 АБ 230212)</t>
  </si>
  <si>
    <t>1968, 43:33:310105:0043:929/21/Е (43-АВ 479272)</t>
  </si>
  <si>
    <t>Кировская область, Тужинский р-он</t>
  </si>
  <si>
    <t>УТВЕРЖДАЮ:</t>
  </si>
  <si>
    <t>Глава администрации района</t>
  </si>
  <si>
    <t>"____"_____________ 20___ г.</t>
  </si>
  <si>
    <t>Здание ФАП</t>
  </si>
  <si>
    <t>д. Машкино</t>
  </si>
  <si>
    <t>01010040/1973</t>
  </si>
  <si>
    <t>Здание медпункта ФАП</t>
  </si>
  <si>
    <t>Помещение административного здания</t>
  </si>
  <si>
    <t>пгт Тужа ул. Набережная, д. 1</t>
  </si>
  <si>
    <t>1984, 43:33:310105:0043:0929/21.1:1002/А (43-АВ 479271)</t>
  </si>
  <si>
    <t>1984, 43:33:310105:0043:929/21/В (43-АВ 479273)</t>
  </si>
  <si>
    <t>кирпич/дерево/2</t>
  </si>
  <si>
    <t>Распоряжение Территориального управления Федерального агентства по  государственным  имуществом в Кировской области 05.08.2010 № 06-2531 «О безвозмездной передаче федерального имущества, закрепленного на праве оперативного управления за Федеральным государственным учреждением здравоохранения «Центр гигиены и эпидемиологии в Кировской области»; пост. № 443 от 30.08.2010. Изъято из опер. Упр. МУЗ "Тужинская ЦРБ" пост № 256 от 09.06.2011</t>
  </si>
  <si>
    <t>1972, 43:33:310112:100:33:238:002:000004170:0100</t>
  </si>
  <si>
    <t>________________ Е.В.Видякина</t>
  </si>
  <si>
    <t xml:space="preserve">Здание детского сада </t>
  </si>
  <si>
    <t>Пост. от 22.12.2010 № 692</t>
  </si>
  <si>
    <t>Изъято из опер. упр. МБУЗ "Тужинская ЦРБ" пост № 637 от 23.11.2011</t>
  </si>
  <si>
    <t>1101020034/1973</t>
  </si>
  <si>
    <t>1101020033/1985</t>
  </si>
  <si>
    <t>Здание  медпункта ФАП</t>
  </si>
  <si>
    <t>1101020032/1986</t>
  </si>
  <si>
    <t>д. Полушнур, ул. Центральная, д. 5</t>
  </si>
  <si>
    <t>д. Пиштенур, ул. Центральная, д. 39</t>
  </si>
  <si>
    <t>с. Пачи, ул. Центральная, д. 5</t>
  </si>
  <si>
    <t>Здание фельдшерско-акушерского пункта</t>
  </si>
  <si>
    <t>д. Греково, ул. Школьная, д. 3</t>
  </si>
  <si>
    <t>Принято в казну пост от 29.11.2011 № 663</t>
  </si>
  <si>
    <t>Передано в безвозмездное пользование МБУЗ "Тужинская ЦРБ" дог. от 30.11.2011 № 1239</t>
  </si>
  <si>
    <t>кирпич</t>
  </si>
  <si>
    <t>ИТОГО</t>
  </si>
  <si>
    <t>с. Михайловское</t>
  </si>
  <si>
    <t>Реестровый № 643 43 33</t>
  </si>
  <si>
    <t>ИТОГО:</t>
  </si>
  <si>
    <t>ИТОГО по казне:</t>
  </si>
  <si>
    <t>Пост от 28.06.2012 № 373</t>
  </si>
  <si>
    <t>Гараж для автомобилей</t>
  </si>
  <si>
    <t>с. Пачи, ул. Механизаторов, д. 12</t>
  </si>
  <si>
    <t>Балансовая</t>
  </si>
  <si>
    <t>остаточная</t>
  </si>
  <si>
    <t>разница</t>
  </si>
  <si>
    <t>790.1</t>
  </si>
  <si>
    <t>с. Караванное (здание школы), с. Михайловское (здание д/с)</t>
  </si>
  <si>
    <t>Изъято из оперативного управления МКОУ ООШ с. Михайловское пост от 09.10.2012 № 574</t>
  </si>
  <si>
    <t>101020007/1977</t>
  </si>
  <si>
    <t>1310/2</t>
  </si>
  <si>
    <t>с. Караванное, ул. Школьная, д.1</t>
  </si>
  <si>
    <t xml:space="preserve">Здание школы </t>
  </si>
  <si>
    <t>Из Караванского с/п постановление Правительства Кировской области от 25.09.2012  № 172/568 «О внесении изменений в некоторые постановления Правительства Кировской области»</t>
  </si>
  <si>
    <t>43:33:311601:564, 3,7 га</t>
  </si>
  <si>
    <t xml:space="preserve">Свалка твердых бытовых отходов </t>
  </si>
  <si>
    <t>Котел</t>
  </si>
  <si>
    <t>в здании школы по адресу: с. Караванное, ул. Школьная, д. 1</t>
  </si>
  <si>
    <t>Насос ТОР-S3 d 10</t>
  </si>
  <si>
    <t>дерево</t>
  </si>
  <si>
    <t xml:space="preserve">нетспользуемого муниципального имущества казны муниципального образования </t>
  </si>
  <si>
    <t xml:space="preserve">неиспользуемого муниципального имущества казны муниципального образования </t>
  </si>
  <si>
    <t>1972  43:33:350102:183:1725/21.1/А</t>
  </si>
  <si>
    <t>Квартира №1</t>
  </si>
  <si>
    <t>Квартира №2</t>
  </si>
  <si>
    <t>Квартира №3</t>
  </si>
  <si>
    <t>Квартира №4</t>
  </si>
  <si>
    <t>пгт Тужа,ул.Энтузиастов,д.1</t>
  </si>
  <si>
    <t>брус</t>
  </si>
  <si>
    <t>пгт Тужа,ул.Энтузиастов,д.3</t>
  </si>
  <si>
    <t>пгт Тужа,ул.Энтузиастов,д.5</t>
  </si>
  <si>
    <t>пгт Тужа,ул.Энтузиастов,д.7</t>
  </si>
  <si>
    <t>Договор б/п № 1375 от 29.07.2012 г. с Пачинским с/п</t>
  </si>
  <si>
    <t>002</t>
  </si>
  <si>
    <t>005</t>
  </si>
  <si>
    <t>006</t>
  </si>
  <si>
    <t>007</t>
  </si>
  <si>
    <t>Тужинский муниципальный район</t>
  </si>
  <si>
    <t>Передан в безвозмездное пользование (Фонд поддержки предприним.)</t>
  </si>
  <si>
    <t>Год выпуска</t>
  </si>
  <si>
    <t xml:space="preserve">Инвентарный № объекта  недвижимости / год ввода в эксплуатацию </t>
  </si>
  <si>
    <t>Стол</t>
  </si>
  <si>
    <t>Тумба</t>
  </si>
  <si>
    <t>Подставка под системный блок</t>
  </si>
  <si>
    <t>Вешалка напольная</t>
  </si>
  <si>
    <t>Экран настенный</t>
  </si>
  <si>
    <t>Кресло СН-808</t>
  </si>
  <si>
    <t>Кресло Престиж С-03, С11</t>
  </si>
  <si>
    <t>Принтер Ganon PIXMA MP 210</t>
  </si>
  <si>
    <t>Проектор BenQ MP511</t>
  </si>
  <si>
    <t>МФУ Xerox Phaser 3100 MFP/S</t>
  </si>
  <si>
    <t>Камера</t>
  </si>
  <si>
    <t>Диван 2-х местный ВИЗИТ</t>
  </si>
  <si>
    <t>Жалюзи декоративные на окно</t>
  </si>
  <si>
    <t>Зеркало</t>
  </si>
  <si>
    <t>Куллер</t>
  </si>
  <si>
    <t>МФУ HP LaserJet Pro</t>
  </si>
  <si>
    <t>Радиомикрофон</t>
  </si>
  <si>
    <t>Столик журнальный</t>
  </si>
  <si>
    <t>Факс PANASONIC</t>
  </si>
  <si>
    <t>Видеокамера JVC GZ-E205BEU</t>
  </si>
  <si>
    <t>Компьютер под файловый сервер</t>
  </si>
  <si>
    <t>Микшер-усилитель DSPPA MP-610P</t>
  </si>
  <si>
    <t>Телевизор 32 SAMSUNG UE с кронштейном</t>
  </si>
  <si>
    <t>Принято от Тужинского фонда поддержки малого предпринимательства пост от 17.07.2014 № 317</t>
  </si>
  <si>
    <t xml:space="preserve">Квартира </t>
  </si>
  <si>
    <t>пгт Тужа, ул. Олимпийская, д. 1, кв. 1</t>
  </si>
  <si>
    <t>1980, 43:33:010118:0018:0694А/21.1:0001/А</t>
  </si>
  <si>
    <t>Дерево/2</t>
  </si>
  <si>
    <t>Остаток 2015</t>
  </si>
  <si>
    <t>Принято от Тужинского городского поселения пост от 14.02.2013 № 54</t>
  </si>
  <si>
    <t>Изъято из оперуправ. МКОУ НОШ д. Греково пост. от 27.09.2013 №484</t>
  </si>
  <si>
    <t>д. Греково, ул. Школьная, д. 13</t>
  </si>
  <si>
    <t>Договор найма, специализированный жилищный фонд пост от 23.04.2014 № 167а</t>
  </si>
  <si>
    <t>Договор найма, специализированный жилищный фонд пост от 17.12.2013 № 692а</t>
  </si>
  <si>
    <t>Часть здания передана по договорам безвозмездного пользования муниципальным учреждениям</t>
  </si>
  <si>
    <t>Здание сельсовета (ДК)</t>
  </si>
  <si>
    <t>д. Коврижата, Тужинского района</t>
  </si>
  <si>
    <t>Сарай тесовой</t>
  </si>
  <si>
    <t>д. Коврижата</t>
  </si>
  <si>
    <t>Изъято из опер. управл. МКУК Тужинский культурно-досуговый центр пост № 40 от 27.01.2015 в казну МО Тужинский муниципальный район</t>
  </si>
  <si>
    <t>8/2008</t>
  </si>
  <si>
    <t>9/2008</t>
  </si>
  <si>
    <t>10/2008</t>
  </si>
  <si>
    <t>2008</t>
  </si>
  <si>
    <t>68/2008</t>
  </si>
  <si>
    <t>48/2008</t>
  </si>
  <si>
    <t>49/2008</t>
  </si>
  <si>
    <t>69/2008</t>
  </si>
  <si>
    <t>2009</t>
  </si>
  <si>
    <t>46, 66, 67/2009</t>
  </si>
  <si>
    <t>56/2011</t>
  </si>
  <si>
    <t>2011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</si>
  <si>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</si>
  <si>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</si>
  <si>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</si>
  <si>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</si>
  <si>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</si>
  <si>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</si>
  <si>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</si>
  <si>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123-137/2012</t>
  </si>
  <si>
    <t>267/2012</t>
  </si>
  <si>
    <t>231/2012</t>
  </si>
  <si>
    <t>108-122/2012</t>
  </si>
  <si>
    <t>218-230/2012</t>
  </si>
  <si>
    <t>264/2012</t>
  </si>
  <si>
    <t>201/2012</t>
  </si>
  <si>
    <t>138-167/2012</t>
  </si>
  <si>
    <t>232-245/2012</t>
  </si>
  <si>
    <t>246/2012</t>
  </si>
  <si>
    <t>168-182/2012</t>
  </si>
  <si>
    <t>248/2012</t>
  </si>
  <si>
    <t>202-215/2012</t>
  </si>
  <si>
    <t>216/2012</t>
  </si>
  <si>
    <t>257/2012</t>
  </si>
  <si>
    <t>247/2012</t>
  </si>
  <si>
    <t>268-272/2012</t>
  </si>
  <si>
    <t xml:space="preserve"> </t>
  </si>
  <si>
    <t>с 09.06.2011</t>
  </si>
  <si>
    <t>Период с какого неиспользуется</t>
  </si>
  <si>
    <t xml:space="preserve">с 30.10.2012 </t>
  </si>
  <si>
    <t xml:space="preserve">с 07.04.2010 </t>
  </si>
  <si>
    <t>с 30.01.09</t>
  </si>
  <si>
    <t>с 27.09.2013</t>
  </si>
  <si>
    <t>д.Греково, ул.Школьная, д.13</t>
  </si>
  <si>
    <t xml:space="preserve">с 11.03.2010 </t>
  </si>
  <si>
    <t>1972  43:33:350102:183:1725/21.1/А (43-АВ 571286 от 27.10.2011)</t>
  </si>
  <si>
    <t>№ п/п</t>
  </si>
  <si>
    <t>Квартира № 1</t>
  </si>
  <si>
    <t>Квартира № 2</t>
  </si>
  <si>
    <t>Квартира № 3</t>
  </si>
  <si>
    <t>Квартира № 4</t>
  </si>
  <si>
    <t>Передано по договору безвозмездного пользования Тужинскому фонду поддержки малого предпринимательства от 23.07.2014 г. № 156</t>
  </si>
  <si>
    <t>пгт Тужа, ул. Горького, д. 20</t>
  </si>
  <si>
    <t>пгт Тужа, ул. Горького, д. 18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</si>
  <si>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</si>
  <si>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</si>
  <si>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</si>
  <si>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</si>
  <si>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Договор найма, специализированный жилищный фонд</t>
  </si>
  <si>
    <t>пгт Тужа,ул. Энтузиастов, д. 9, кв. 1</t>
  </si>
  <si>
    <t>пгт Тужа,ул. Энтузиастов, д. 9, кв. 2</t>
  </si>
  <si>
    <t>пгт Тужа,ул. Энтузиастов, д. 9, кв. 3</t>
  </si>
  <si>
    <t>пгт Тужа,ул. Энтузиастов, д. 9, кв. 4</t>
  </si>
  <si>
    <t>пгт Тужа,ул. Энтузиастов, д. 11, кв. 3</t>
  </si>
  <si>
    <t>ИБП FSP NANO 5 шт.</t>
  </si>
  <si>
    <t>Компьютер офисный IT-ON A0530 14 шт.</t>
  </si>
  <si>
    <t>Шкаф книжный Престиж 15 шт.</t>
  </si>
  <si>
    <t>Принтер SAMSUNG ML 13 шт.</t>
  </si>
  <si>
    <t>Офисный стол с тумбой Престиж 15 шт.</t>
  </si>
  <si>
    <t>Кресло мягкое ВИЗИТ 2 шт.</t>
  </si>
  <si>
    <t>Вешалка-стойка 15 шт.</t>
  </si>
  <si>
    <t>Жалюзи вертикальные 3 шт.</t>
  </si>
  <si>
    <t>Громкоговоритель всепогодный 8 шт.</t>
  </si>
  <si>
    <t>Колонки потолочные для вещания 6 шт.</t>
  </si>
  <si>
    <t>Кресло офисное Ch 15 шт.</t>
  </si>
  <si>
    <t>Стул офисный 30 шт.</t>
  </si>
  <si>
    <t>Телефон проводной PANASONIC 14 шт.</t>
  </si>
  <si>
    <t>2014, 43:33:310121:362</t>
  </si>
  <si>
    <t>2014, 43:33:310121:361</t>
  </si>
  <si>
    <t>2014, 43:33:310121:359</t>
  </si>
  <si>
    <t>2014, 43:33:310121:360</t>
  </si>
  <si>
    <t>Принято пост 27.02.2015 № 95, свидетельство о государственной регистрации права 43-43/013-43/013/102/2015-96/2 от 27.03.2015</t>
  </si>
  <si>
    <t>Принято пост 27.02.2015 № 95, свидетельство о государственной регистрации права 43-43/013-43/013/102/2015-97/2 от 27.03.2015</t>
  </si>
  <si>
    <t>Принято пост 27.02.2015 № 95, свидетельство о государственной регистрации права 43-43/013-43/013/102/2015-98/2 от 27.03.2015</t>
  </si>
  <si>
    <t>Принято пост 27.02.2015 № 95, свидетельство о государственной регистрации права 43-43/013-43/013/102/2015-99/2 от 27.03.2015</t>
  </si>
  <si>
    <t xml:space="preserve">2013, 43:33:310121:336 </t>
  </si>
  <si>
    <t xml:space="preserve">2013, 43:33:310121:335 </t>
  </si>
  <si>
    <t xml:space="preserve">2013, 43:33:310121:338 </t>
  </si>
  <si>
    <t xml:space="preserve">2013, 43:33:310121:341 </t>
  </si>
  <si>
    <t xml:space="preserve">2013, 43:33:310121:349 </t>
  </si>
  <si>
    <t xml:space="preserve">2013, 43:33:310121:348 </t>
  </si>
  <si>
    <t xml:space="preserve">2013, 43:33:310121:346 </t>
  </si>
  <si>
    <t xml:space="preserve">2013, 43:33:310121:347 </t>
  </si>
  <si>
    <t>2013, 43:33:310121:337</t>
  </si>
  <si>
    <t>2013, 43:33:310121:340</t>
  </si>
  <si>
    <t xml:space="preserve">2013, 43:33:310121:342 </t>
  </si>
  <si>
    <t xml:space="preserve">2013, 43:33:310121:339 </t>
  </si>
  <si>
    <t xml:space="preserve">2013, 43:33:310121:333 </t>
  </si>
  <si>
    <t xml:space="preserve">2013, 43:33:310121:345 </t>
  </si>
  <si>
    <t xml:space="preserve">2013, 43:33:310121:344 </t>
  </si>
  <si>
    <t xml:space="preserve">2013, 43:33:310121:343 </t>
  </si>
  <si>
    <t>Пост.от 11.12.2013 № 675 свидетельство о государственной регистрации права 43-АВ 962321 от 20.12.2013</t>
  </si>
  <si>
    <t>Пост.от 11.12.2013 № 675 свидетельство о государственной регистрации права 43-АВ 962297 от 20.12.2013</t>
  </si>
  <si>
    <t>Пост.от 11.12.2013 № 675 свидетельство о государственной регистрации права 43-АВ 962298 от 20.12.2013</t>
  </si>
  <si>
    <t>Пост.от 11.12.2013 № 675 свидетельство о государственной регистрации права 43-АВ 962299 от 20.12.2013</t>
  </si>
  <si>
    <t>Пост.от 11.12.2013 № 675 свидетельство о государственной регистрации права 43-АВ 962133 от 30.12.2013</t>
  </si>
  <si>
    <t>Пост.от 11.12.2013 № 675 свидетельство о государственной регистрации права 43-АВ 962253 от 21.12.2013</t>
  </si>
  <si>
    <t>Пост.от 11.12.2013 № 675 свидетельство о государственной регистрации права 43-АВ 962252 от 21.12.2013</t>
  </si>
  <si>
    <t>Пост.от 11.12.2013 № 675 свидетельство о государственной регистрации права 43-АВ 962251 от 21.12.2013</t>
  </si>
  <si>
    <t>Пост.от 11.12.2013 № 675 свидетельство о государственной регистрации права 43-АВ 962300 от 20.12.2013</t>
  </si>
  <si>
    <t>Пост.от 11.12.2013 № 675 свидетельство о государственной регистрации права 43-АВ 962320 от 20.12.2013</t>
  </si>
  <si>
    <t>Пост.от 11.12.2013 № 675 свидетельство о государственной регистрации права 43-АВ 874688 от 31.01.2014</t>
  </si>
  <si>
    <t>Пост.от 11.12.2013 № 675 свидетельство о государственной регистрации права 43-АВ 962319 от 20.12.2013</t>
  </si>
  <si>
    <t>Пост.от 11.12.2013 № 675 свидетельство о государственной регистрации права 43-АВ 962318 от 20.12.2013</t>
  </si>
  <si>
    <t>Пост.от 11.12.2013 № 675 свидетельство о государственной регистрации права 43-АВ 962277 от 21.12.2013</t>
  </si>
  <si>
    <t>Пост.от 11.12.2013 № 675 свидетельство о государственной регистрации права 43-АВ 962279 от 21.12.2013</t>
  </si>
  <si>
    <t>Пост.от 11.12.2013 № 675 свидетельство о государственной регистрации права 43-АВ 962278 от 21.12.2013</t>
  </si>
  <si>
    <t>пгт Тужа,ул. Энтузиастов, д. 11, кв. 4</t>
  </si>
  <si>
    <t>пгт Тужа,ул. Энтузиастов, д. 11, кв. 2</t>
  </si>
  <si>
    <t>Принято пост 13.04.2015 № 146, свидетельство о государственной регистрации права 43-43/013-43/013/102/2015-119/2 от 20.04.2015</t>
  </si>
  <si>
    <t>Принято пост 13.04.2015 № 146, свидетельство о государственной регистрации права 43-43/013-43/013/102/2015-120/2 от 20.04.2015</t>
  </si>
  <si>
    <t>2014, 43:33:310121:366</t>
  </si>
  <si>
    <t>2014, 43:33:310121:364</t>
  </si>
  <si>
    <t>Принято пост от 23.04.2015 № 167, свидетельство о государственной регистрации права 43-43/013-43/013/102/2015-121/2 от 29.04.2015</t>
  </si>
  <si>
    <t>Принято пост от 18.05.2015 № 204, свидетельство о государственной регистрации права 43-43/013-43/013/102/2015-120/2 от 20.04.2015</t>
  </si>
  <si>
    <t>пгт Тужа,ул. Энтузиастов, д. 11, кв. 1</t>
  </si>
  <si>
    <t>УАЗ-3741-210</t>
  </si>
  <si>
    <t>56/1999</t>
  </si>
  <si>
    <t>109</t>
  </si>
  <si>
    <t>Изъято из хоз.ведения. МУП "Тужинское АТП" пост. от 10.09.2015 № 315</t>
  </si>
  <si>
    <t xml:space="preserve">Квартира № 2 </t>
  </si>
  <si>
    <t>брус/1</t>
  </si>
  <si>
    <t>Изъято из операт. управ. МОУ НОШ д. Васькино рас. от 07.04.2010 № 188</t>
  </si>
  <si>
    <t>Изъято из оперативного управления МКОУ НОШ с. Михайловское пост от 30.10.2012 № 628</t>
  </si>
  <si>
    <t>Здание  дом творчества юных</t>
  </si>
  <si>
    <t>Остаток 2014</t>
  </si>
  <si>
    <t>Приход 2015</t>
  </si>
  <si>
    <t>Расход 2015</t>
  </si>
  <si>
    <t>Автогрейдер ДЗ-99а</t>
  </si>
  <si>
    <t>1995 года, двигатель № 577, цвет бежевый, регистрационный знак КО 8441 КР</t>
  </si>
  <si>
    <t>Распоряжение Министерства государственного имущества Кировской области от 15.12.2015 № 04-1619 «О приеме-передаче транспортных средств из Казны Кировской области», пост от 23.12.2015 № 458</t>
  </si>
  <si>
    <t>Нежилое здание</t>
  </si>
  <si>
    <t>пгт Тужа, ул. Победы, д. 26, кв. 2</t>
  </si>
  <si>
    <t>2015, 43:33:310108:296</t>
  </si>
  <si>
    <t>Принято пост от 01.02.2016 № 23</t>
  </si>
  <si>
    <t>Передано в безвозмездное пользование Администрации Пачинского сельского поселения дог. от 01.09.2008 № 28/1</t>
  </si>
  <si>
    <t>Нежилое помещение (гаражный бокс № 1)</t>
  </si>
  <si>
    <t>пгт Тужа, ул. Горького, д. 5а, бокс 1</t>
  </si>
  <si>
    <t>1975, 43:33:310113:360</t>
  </si>
  <si>
    <t>Нежилое помещение (гаражный бокс № 2)</t>
  </si>
  <si>
    <t>пгт Тужа, ул. Горького, д. 5а, бокс 2</t>
  </si>
  <si>
    <t>1975, 43:33:310113:361</t>
  </si>
  <si>
    <t>Нежилое помещение (гаражный бокс № 3)</t>
  </si>
  <si>
    <t>пгт Тужа, ул. Горького, д. 5а, бокс 3</t>
  </si>
  <si>
    <t>1975, 43:33:310113:362</t>
  </si>
  <si>
    <t>Нежилое помещение (гаражный бокс № 4)</t>
  </si>
  <si>
    <t>пгт Тужа, ул. Горького, д. 5а, бокс 4</t>
  </si>
  <si>
    <t>1975, 43:33:310113:363</t>
  </si>
  <si>
    <t>Нежилое помещение (гаражный бокс № 5)</t>
  </si>
  <si>
    <t>пгт Тужа, ул. Горького, д. 5а, бокс 5</t>
  </si>
  <si>
    <t>1975, 43:33:310113:364</t>
  </si>
  <si>
    <t>Нежилое помещение (гаражный бокс № 8)</t>
  </si>
  <si>
    <t>пгт Тужа, ул. Горького, д. 5а, бокс 8</t>
  </si>
  <si>
    <t>1975, 43:33:310113:367</t>
  </si>
  <si>
    <t>Нежилое помещение (гаражный бокс № 9)</t>
  </si>
  <si>
    <t>пгт Тужа, ул. Горького, д. 5а, бокс 9</t>
  </si>
  <si>
    <t>1975, 43:33:310113:368</t>
  </si>
  <si>
    <t>Добавлено пост от 26.12.2015 № 464</t>
  </si>
  <si>
    <t>Передано  в безвозмездное пользование городскому поселению договор № от</t>
  </si>
  <si>
    <t>Передано в аренду ЦСОН</t>
  </si>
  <si>
    <t>Передано в аренду ОАО "Россельхозбанк" 38,5 кв.м.</t>
  </si>
  <si>
    <t>Передано в аренду ПФР 16,8 кв.м.</t>
  </si>
  <si>
    <t>Акт о приеме-передаче имущества из муниципальной собственности Тужинское городское поселение Тужинского района Кировской области в муниципальную собственность муниципального образования Тужинский муниципальный район Кировской области от 24.04.2011 г. свидетельство о государственной регистрации права 43-АВ 979854 от 08.07.2014</t>
  </si>
  <si>
    <t>2016 г.</t>
  </si>
  <si>
    <t>Тужинский  муниципальный район (движимое имущество ) на 01.04.2016 г.</t>
  </si>
  <si>
    <t>Тужинский  муниципальный район (недвижимое имущество ) на 01.04.2016 г.</t>
  </si>
  <si>
    <t>Тужинский муниципальный район (движимое имущество ) на 01.04.2016 г.</t>
  </si>
  <si>
    <t>Тужинский муниципальный район на 01.04.2016 г.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</si>
</sst>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3" borderId="1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2" fontId="3" fillId="3" borderId="1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3" fillId="0" borderId="1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2" borderId="6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2" fontId="3" fillId="0" borderId="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" fillId="3" borderId="0" xfId="0" applyFont="1" applyFill="1" applyAlignment="1">
      <alignment vertical="top"/>
    </xf>
    <xf numFmtId="2" fontId="1" fillId="3" borderId="0" xfId="0" applyNumberFormat="1" applyFont="1" applyFill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1" fillId="3" borderId="5" xfId="0" applyFont="1" applyFill="1" applyBorder="1" applyAlignment="1">
      <alignment horizontal="justify" vertical="top" wrapText="1"/>
    </xf>
    <xf numFmtId="2" fontId="1" fillId="3" borderId="5" xfId="0" applyNumberFormat="1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" fontId="3" fillId="4" borderId="1" xfId="0" applyNumberFormat="1" applyFont="1" applyFill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2" fontId="2" fillId="3" borderId="6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5" borderId="5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right" vertical="top" wrapText="1"/>
    </xf>
    <xf numFmtId="2" fontId="1" fillId="3" borderId="2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3" borderId="3" xfId="0" applyFont="1" applyFill="1" applyBorder="1"/>
    <xf numFmtId="49" fontId="1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left" vertical="top"/>
    </xf>
    <xf numFmtId="0" fontId="1" fillId="3" borderId="8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left" vertical="top" shrinkToFit="1"/>
    </xf>
    <xf numFmtId="49" fontId="1" fillId="3" borderId="1" xfId="0" applyNumberFormat="1" applyFont="1" applyFill="1" applyBorder="1" applyAlignment="1">
      <alignment horizontal="center" vertical="top" shrinkToFit="1"/>
    </xf>
    <xf numFmtId="2" fontId="1" fillId="3" borderId="1" xfId="0" applyNumberFormat="1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5" fillId="6" borderId="3" xfId="0" applyFont="1" applyFill="1" applyBorder="1"/>
    <xf numFmtId="49" fontId="1" fillId="6" borderId="1" xfId="0" applyNumberFormat="1" applyFont="1" applyFill="1" applyBorder="1" applyAlignment="1">
      <alignment horizontal="center" vertical="top" wrapText="1"/>
    </xf>
    <xf numFmtId="2" fontId="1" fillId="6" borderId="2" xfId="0" applyNumberFormat="1" applyFont="1" applyFill="1" applyBorder="1" applyAlignment="1">
      <alignment horizontal="right" vertical="top" wrapText="1"/>
    </xf>
    <xf numFmtId="0" fontId="5" fillId="6" borderId="1" xfId="0" applyFont="1" applyFill="1" applyBorder="1"/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center" vertical="top" wrapText="1"/>
    </xf>
    <xf numFmtId="2" fontId="12" fillId="3" borderId="1" xfId="0" applyNumberFormat="1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" xfId="0" applyNumberFormat="1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 vertical="top" wrapText="1"/>
    </xf>
    <xf numFmtId="16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5" borderId="4" xfId="0" applyNumberFormat="1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vertical="top" wrapText="1"/>
    </xf>
    <xf numFmtId="0" fontId="13" fillId="3" borderId="5" xfId="0" applyFont="1" applyFill="1" applyBorder="1" applyAlignment="1">
      <alignment vertical="top" wrapText="1"/>
    </xf>
    <xf numFmtId="49" fontId="1" fillId="3" borderId="4" xfId="0" applyNumberFormat="1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justify" vertical="top" wrapText="1"/>
    </xf>
    <xf numFmtId="2" fontId="1" fillId="3" borderId="6" xfId="0" applyNumberFormat="1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right" vertical="top" wrapText="1"/>
    </xf>
    <xf numFmtId="164" fontId="1" fillId="3" borderId="5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5" borderId="6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vertical="top"/>
    </xf>
    <xf numFmtId="0" fontId="1" fillId="7" borderId="5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" fontId="1" fillId="3" borderId="4" xfId="0" applyNumberFormat="1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vertical="top"/>
    </xf>
    <xf numFmtId="1" fontId="1" fillId="3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vertical="top"/>
    </xf>
    <xf numFmtId="164" fontId="12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3" xfId="0" applyBorder="1"/>
    <xf numFmtId="49" fontId="1" fillId="3" borderId="1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12" fillId="3" borderId="3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49" fontId="1" fillId="5" borderId="4" xfId="0" applyNumberFormat="1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topLeftCell="A88" workbookViewId="0">
      <selection activeCell="A95" sqref="A95"/>
    </sheetView>
  </sheetViews>
  <sheetFormatPr defaultRowHeight="12.75"/>
  <cols>
    <col min="1" max="1" width="6.85546875" style="83" customWidth="1"/>
    <col min="2" max="2" width="16.42578125" style="84" customWidth="1"/>
    <col min="3" max="3" width="17.5703125" style="84" customWidth="1"/>
    <col min="4" max="4" width="15" style="85" customWidth="1"/>
    <col min="5" max="5" width="13" style="86" customWidth="1"/>
    <col min="6" max="6" width="11.42578125" style="84" customWidth="1"/>
    <col min="7" max="7" width="12" style="83" customWidth="1"/>
    <col min="8" max="8" width="12.85546875" style="83" customWidth="1"/>
    <col min="9" max="9" width="10.7109375" style="84" customWidth="1"/>
    <col min="10" max="10" width="21" style="84" customWidth="1"/>
    <col min="11" max="11" width="15.28515625" style="84" customWidth="1"/>
    <col min="12" max="16384" width="9.140625" style="84"/>
  </cols>
  <sheetData>
    <row r="1" spans="1:11" s="74" customFormat="1" ht="18.75">
      <c r="A1" s="73"/>
      <c r="D1" s="75"/>
      <c r="E1" s="76"/>
      <c r="I1" s="74" t="s">
        <v>65</v>
      </c>
    </row>
    <row r="2" spans="1:11" s="74" customFormat="1" ht="18.75">
      <c r="A2" s="73"/>
      <c r="D2" s="75"/>
      <c r="E2" s="76"/>
      <c r="I2" s="74" t="s">
        <v>66</v>
      </c>
    </row>
    <row r="3" spans="1:11" s="74" customFormat="1" ht="18.75">
      <c r="A3" s="73"/>
      <c r="D3" s="75"/>
      <c r="E3" s="76"/>
      <c r="I3" s="74" t="s">
        <v>79</v>
      </c>
    </row>
    <row r="4" spans="1:11" s="74" customFormat="1" ht="18.75">
      <c r="A4" s="73"/>
      <c r="D4" s="75"/>
      <c r="E4" s="76"/>
      <c r="I4" s="74" t="s">
        <v>67</v>
      </c>
    </row>
    <row r="5" spans="1:11" s="74" customFormat="1" ht="30.75">
      <c r="A5" s="195" t="s">
        <v>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s="74" customFormat="1" ht="30.75">
      <c r="A6" s="77"/>
      <c r="B6" s="78"/>
      <c r="C6" s="78"/>
      <c r="D6" s="79"/>
      <c r="E6" s="80"/>
      <c r="F6" s="78"/>
      <c r="G6" s="78"/>
      <c r="H6" s="78"/>
      <c r="I6" s="78"/>
      <c r="J6" s="78"/>
      <c r="K6" s="78"/>
    </row>
    <row r="7" spans="1:11" s="74" customFormat="1" ht="30.75">
      <c r="A7" s="77"/>
      <c r="B7" s="78"/>
      <c r="C7" s="78"/>
      <c r="D7" s="79"/>
      <c r="E7" s="80"/>
      <c r="F7" s="78"/>
      <c r="G7" s="78"/>
      <c r="H7" s="78"/>
      <c r="I7" s="78"/>
      <c r="J7" s="78"/>
      <c r="K7" s="78"/>
    </row>
    <row r="8" spans="1:11" s="74" customFormat="1" ht="30.75">
      <c r="A8" s="77"/>
      <c r="B8" s="78"/>
      <c r="C8" s="78"/>
      <c r="D8" s="79"/>
      <c r="E8" s="80"/>
      <c r="F8" s="78"/>
      <c r="G8" s="78"/>
      <c r="H8" s="78"/>
      <c r="I8" s="78"/>
      <c r="J8" s="78"/>
      <c r="K8" s="78"/>
    </row>
    <row r="9" spans="1:11" s="74" customFormat="1" ht="30.75">
      <c r="A9" s="195" t="s">
        <v>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1" s="74" customFormat="1" ht="30.75">
      <c r="A10" s="195" t="s">
        <v>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</row>
    <row r="11" spans="1:11" s="74" customFormat="1" ht="30.75">
      <c r="A11" s="195" t="s">
        <v>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</row>
    <row r="12" spans="1:11" s="74" customFormat="1" ht="30.75">
      <c r="A12" s="195" t="s">
        <v>137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</row>
    <row r="13" spans="1:11" s="74" customFormat="1" ht="30.75">
      <c r="A13" s="197"/>
      <c r="B13" s="196"/>
      <c r="C13" s="196"/>
      <c r="D13" s="196"/>
      <c r="E13" s="196"/>
      <c r="F13" s="196"/>
      <c r="G13" s="78"/>
      <c r="H13" s="78"/>
      <c r="I13" s="78"/>
      <c r="J13" s="78"/>
      <c r="K13" s="78"/>
    </row>
    <row r="14" spans="1:11" s="74" customFormat="1" ht="30.7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s="74" customFormat="1" ht="30.7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74" customFormat="1" ht="30.7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s="74" customFormat="1" ht="30.7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74" customFormat="1" ht="30.75">
      <c r="A18" s="81"/>
      <c r="B18" s="78"/>
      <c r="C18" s="78"/>
      <c r="D18" s="79"/>
      <c r="E18" s="80"/>
      <c r="F18" s="78"/>
      <c r="G18" s="78"/>
      <c r="H18" s="78"/>
      <c r="I18" s="78"/>
      <c r="J18" s="78"/>
      <c r="K18" s="78"/>
    </row>
    <row r="19" spans="1:11" s="74" customFormat="1" ht="30.75">
      <c r="A19" s="195" t="s">
        <v>354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</row>
    <row r="20" spans="1:11" s="74" customFormat="1" ht="18.75">
      <c r="A20" s="82"/>
    </row>
    <row r="21" spans="1:11" s="74" customFormat="1" ht="18.75">
      <c r="A21" s="198" t="s">
        <v>4</v>
      </c>
      <c r="B21" s="199"/>
      <c r="C21" s="199"/>
      <c r="D21" s="199"/>
      <c r="E21" s="199"/>
      <c r="F21" s="199"/>
      <c r="G21" s="199"/>
      <c r="H21" s="199"/>
      <c r="I21" s="199"/>
      <c r="J21" s="199"/>
      <c r="K21" s="200"/>
    </row>
    <row r="22" spans="1:11" s="74" customFormat="1" ht="18.75">
      <c r="A22" s="201" t="s">
        <v>5</v>
      </c>
      <c r="B22" s="199"/>
      <c r="C22" s="199"/>
      <c r="D22" s="199"/>
      <c r="E22" s="199"/>
      <c r="F22" s="199"/>
      <c r="G22" s="199"/>
      <c r="H22" s="199"/>
      <c r="I22" s="199"/>
      <c r="J22" s="199"/>
      <c r="K22" s="200"/>
    </row>
    <row r="23" spans="1:11" s="74" customFormat="1" ht="18.75">
      <c r="A23" s="201" t="s">
        <v>357</v>
      </c>
      <c r="B23" s="199"/>
      <c r="C23" s="199"/>
      <c r="D23" s="199"/>
      <c r="E23" s="199"/>
      <c r="F23" s="199"/>
      <c r="G23" s="199"/>
      <c r="H23" s="199"/>
      <c r="I23" s="199"/>
      <c r="J23" s="199"/>
      <c r="K23" s="200"/>
    </row>
    <row r="24" spans="1:11">
      <c r="G24" s="84"/>
      <c r="H24" s="84"/>
    </row>
    <row r="25" spans="1:11" ht="51">
      <c r="A25" s="87" t="s">
        <v>97</v>
      </c>
      <c r="B25" s="87" t="s">
        <v>21</v>
      </c>
      <c r="C25" s="87" t="s">
        <v>30</v>
      </c>
      <c r="D25" s="87" t="s">
        <v>31</v>
      </c>
      <c r="E25" s="88" t="s">
        <v>23</v>
      </c>
      <c r="F25" s="87" t="s">
        <v>24</v>
      </c>
      <c r="G25" s="87" t="s">
        <v>59</v>
      </c>
      <c r="H25" s="202" t="s">
        <v>26</v>
      </c>
      <c r="I25" s="203"/>
      <c r="J25" s="87" t="s">
        <v>32</v>
      </c>
      <c r="K25" s="87" t="s">
        <v>6</v>
      </c>
    </row>
    <row r="26" spans="1:11">
      <c r="A26" s="87">
        <v>1</v>
      </c>
      <c r="B26" s="87">
        <v>2</v>
      </c>
      <c r="C26" s="87">
        <v>3</v>
      </c>
      <c r="D26" s="87">
        <v>4</v>
      </c>
      <c r="E26" s="89">
        <v>5</v>
      </c>
      <c r="F26" s="87">
        <v>6</v>
      </c>
      <c r="G26" s="87">
        <v>7</v>
      </c>
      <c r="H26" s="202">
        <v>8</v>
      </c>
      <c r="I26" s="203"/>
      <c r="J26" s="87">
        <v>9</v>
      </c>
      <c r="K26" s="87">
        <v>10</v>
      </c>
    </row>
    <row r="27" spans="1:11" ht="25.5">
      <c r="A27" s="90" t="s">
        <v>133</v>
      </c>
      <c r="B27" s="91" t="s">
        <v>43</v>
      </c>
      <c r="C27" s="91" t="s">
        <v>46</v>
      </c>
      <c r="D27" s="92"/>
      <c r="E27" s="92">
        <v>2005</v>
      </c>
      <c r="F27" s="93">
        <v>64814.400000000001</v>
      </c>
      <c r="G27" s="94">
        <v>37559.46</v>
      </c>
      <c r="H27" s="214" t="s">
        <v>47</v>
      </c>
      <c r="I27" s="215"/>
      <c r="J27" s="95"/>
      <c r="K27" s="95"/>
    </row>
    <row r="28" spans="1:11" s="64" customFormat="1" ht="51">
      <c r="A28" s="90" t="s">
        <v>134</v>
      </c>
      <c r="B28" s="41" t="s">
        <v>42</v>
      </c>
      <c r="C28" s="44" t="s">
        <v>107</v>
      </c>
      <c r="D28" s="87"/>
      <c r="E28" s="87">
        <v>2005</v>
      </c>
      <c r="F28" s="42">
        <v>303353.7</v>
      </c>
      <c r="G28" s="42">
        <v>10165.469999999999</v>
      </c>
      <c r="H28" s="216" t="s">
        <v>108</v>
      </c>
      <c r="I28" s="217"/>
      <c r="J28" s="63"/>
      <c r="K28" s="45"/>
    </row>
    <row r="29" spans="1:11" s="64" customFormat="1" ht="51">
      <c r="A29" s="90" t="s">
        <v>135</v>
      </c>
      <c r="B29" s="95" t="s">
        <v>116</v>
      </c>
      <c r="C29" s="44" t="s">
        <v>117</v>
      </c>
      <c r="D29" s="87"/>
      <c r="E29" s="87">
        <v>2011</v>
      </c>
      <c r="F29" s="96">
        <v>27000</v>
      </c>
      <c r="G29" s="97"/>
      <c r="H29" s="216" t="s">
        <v>170</v>
      </c>
      <c r="I29" s="217"/>
      <c r="J29" s="63"/>
      <c r="K29" s="45"/>
    </row>
    <row r="30" spans="1:11" s="64" customFormat="1" ht="51">
      <c r="A30" s="90" t="s">
        <v>136</v>
      </c>
      <c r="B30" s="95" t="s">
        <v>118</v>
      </c>
      <c r="C30" s="44" t="s">
        <v>117</v>
      </c>
      <c r="D30" s="87"/>
      <c r="E30" s="87">
        <v>2012</v>
      </c>
      <c r="F30" s="96">
        <v>12802</v>
      </c>
      <c r="G30" s="97"/>
      <c r="H30" s="216" t="s">
        <v>170</v>
      </c>
      <c r="I30" s="217"/>
      <c r="J30" s="63"/>
      <c r="K30" s="45"/>
    </row>
    <row r="31" spans="1:11" s="64" customFormat="1" ht="48.75" customHeight="1">
      <c r="A31" s="98" t="s">
        <v>309</v>
      </c>
      <c r="B31" s="45" t="s">
        <v>307</v>
      </c>
      <c r="C31" s="99"/>
      <c r="D31" s="99"/>
      <c r="E31" s="100" t="s">
        <v>308</v>
      </c>
      <c r="F31" s="101">
        <v>124775</v>
      </c>
      <c r="G31" s="101">
        <v>0</v>
      </c>
      <c r="H31" s="216" t="s">
        <v>310</v>
      </c>
      <c r="I31" s="218"/>
      <c r="J31" s="63"/>
      <c r="K31" s="43"/>
    </row>
    <row r="32" spans="1:11" s="64" customFormat="1" ht="25.5">
      <c r="A32" s="65">
        <v>144</v>
      </c>
      <c r="B32" s="45" t="s">
        <v>141</v>
      </c>
      <c r="C32" s="43" t="s">
        <v>233</v>
      </c>
      <c r="D32" s="60"/>
      <c r="E32" s="61" t="s">
        <v>181</v>
      </c>
      <c r="F32" s="55">
        <v>6650</v>
      </c>
      <c r="G32" s="62"/>
      <c r="H32" s="208" t="s">
        <v>164</v>
      </c>
      <c r="I32" s="209"/>
      <c r="J32" s="63"/>
      <c r="K32" s="43"/>
    </row>
    <row r="33" spans="1:11" s="64" customFormat="1" ht="25.5">
      <c r="A33" s="65">
        <f>A32+1</f>
        <v>145</v>
      </c>
      <c r="B33" s="45" t="s">
        <v>142</v>
      </c>
      <c r="C33" s="43" t="s">
        <v>233</v>
      </c>
      <c r="D33" s="60"/>
      <c r="E33" s="61" t="s">
        <v>182</v>
      </c>
      <c r="F33" s="55">
        <v>2400</v>
      </c>
      <c r="G33" s="62"/>
      <c r="H33" s="210"/>
      <c r="I33" s="211"/>
      <c r="J33" s="63"/>
      <c r="K33" s="43"/>
    </row>
    <row r="34" spans="1:11" s="64" customFormat="1" ht="25.5">
      <c r="A34" s="65">
        <f t="shared" ref="A34:A67" si="0">A33+1</f>
        <v>146</v>
      </c>
      <c r="B34" s="45" t="s">
        <v>143</v>
      </c>
      <c r="C34" s="43" t="s">
        <v>233</v>
      </c>
      <c r="D34" s="60"/>
      <c r="E34" s="61" t="s">
        <v>183</v>
      </c>
      <c r="F34" s="55">
        <v>350</v>
      </c>
      <c r="G34" s="62"/>
      <c r="H34" s="210"/>
      <c r="I34" s="211"/>
      <c r="J34" s="63"/>
      <c r="K34" s="43"/>
    </row>
    <row r="35" spans="1:11" s="64" customFormat="1" ht="25.5">
      <c r="A35" s="65">
        <f t="shared" si="0"/>
        <v>147</v>
      </c>
      <c r="B35" s="45" t="s">
        <v>144</v>
      </c>
      <c r="C35" s="43" t="s">
        <v>233</v>
      </c>
      <c r="D35" s="60"/>
      <c r="E35" s="61" t="s">
        <v>184</v>
      </c>
      <c r="F35" s="55">
        <v>1076</v>
      </c>
      <c r="G35" s="62"/>
      <c r="H35" s="210"/>
      <c r="I35" s="211"/>
      <c r="J35" s="63"/>
      <c r="K35" s="43"/>
    </row>
    <row r="36" spans="1:11" s="64" customFormat="1" ht="132" customHeight="1">
      <c r="A36" s="102">
        <f t="shared" si="0"/>
        <v>148</v>
      </c>
      <c r="B36" s="103" t="s">
        <v>145</v>
      </c>
      <c r="C36" s="104" t="s">
        <v>234</v>
      </c>
      <c r="D36" s="105"/>
      <c r="E36" s="106" t="s">
        <v>185</v>
      </c>
      <c r="F36" s="107">
        <v>1197</v>
      </c>
      <c r="G36" s="62"/>
      <c r="H36" s="210"/>
      <c r="I36" s="211"/>
      <c r="J36" s="63"/>
      <c r="K36" s="104" t="s">
        <v>232</v>
      </c>
    </row>
    <row r="37" spans="1:11" s="64" customFormat="1" ht="15">
      <c r="A37" s="65">
        <f t="shared" si="0"/>
        <v>149</v>
      </c>
      <c r="B37" s="45" t="s">
        <v>146</v>
      </c>
      <c r="C37" s="43"/>
      <c r="D37" s="60"/>
      <c r="E37" s="61" t="s">
        <v>186</v>
      </c>
      <c r="F37" s="55">
        <v>2755</v>
      </c>
      <c r="G37" s="62"/>
      <c r="H37" s="210"/>
      <c r="I37" s="211"/>
      <c r="J37" s="63"/>
      <c r="K37" s="43"/>
    </row>
    <row r="38" spans="1:11" s="64" customFormat="1" ht="25.5">
      <c r="A38" s="65">
        <f t="shared" si="0"/>
        <v>150</v>
      </c>
      <c r="B38" s="45" t="s">
        <v>147</v>
      </c>
      <c r="C38" s="43"/>
      <c r="D38" s="60"/>
      <c r="E38" s="61" t="s">
        <v>187</v>
      </c>
      <c r="F38" s="55">
        <v>2200</v>
      </c>
      <c r="G38" s="62"/>
      <c r="H38" s="210"/>
      <c r="I38" s="211"/>
      <c r="J38" s="63"/>
      <c r="K38" s="43"/>
    </row>
    <row r="39" spans="1:11" s="64" customFormat="1" ht="25.5">
      <c r="A39" s="65">
        <f t="shared" si="0"/>
        <v>151</v>
      </c>
      <c r="B39" s="45" t="s">
        <v>148</v>
      </c>
      <c r="C39" s="43"/>
      <c r="D39" s="60"/>
      <c r="E39" s="61" t="s">
        <v>188</v>
      </c>
      <c r="F39" s="55">
        <v>2495</v>
      </c>
      <c r="G39" s="62"/>
      <c r="H39" s="210"/>
      <c r="I39" s="211"/>
      <c r="J39" s="63"/>
      <c r="K39" s="43"/>
    </row>
    <row r="40" spans="1:11" s="64" customFormat="1" ht="25.5">
      <c r="A40" s="65">
        <f t="shared" si="0"/>
        <v>152</v>
      </c>
      <c r="B40" s="45" t="s">
        <v>149</v>
      </c>
      <c r="C40" s="43"/>
      <c r="D40" s="60"/>
      <c r="E40" s="61" t="s">
        <v>189</v>
      </c>
      <c r="F40" s="55">
        <v>15883</v>
      </c>
      <c r="G40" s="62"/>
      <c r="H40" s="210"/>
      <c r="I40" s="211"/>
      <c r="J40" s="63"/>
      <c r="K40" s="43"/>
    </row>
    <row r="41" spans="1:11" s="64" customFormat="1" ht="25.5">
      <c r="A41" s="65">
        <f t="shared" si="0"/>
        <v>153</v>
      </c>
      <c r="B41" s="45" t="s">
        <v>252</v>
      </c>
      <c r="C41" s="43"/>
      <c r="D41" s="60"/>
      <c r="E41" s="61" t="s">
        <v>190</v>
      </c>
      <c r="F41" s="55">
        <v>2325</v>
      </c>
      <c r="G41" s="62"/>
      <c r="H41" s="210"/>
      <c r="I41" s="211"/>
      <c r="J41" s="63"/>
      <c r="K41" s="43"/>
    </row>
    <row r="42" spans="1:11" s="64" customFormat="1" ht="25.5">
      <c r="A42" s="65">
        <f t="shared" si="0"/>
        <v>154</v>
      </c>
      <c r="B42" s="45" t="s">
        <v>150</v>
      </c>
      <c r="C42" s="43"/>
      <c r="D42" s="60"/>
      <c r="E42" s="61" t="s">
        <v>191</v>
      </c>
      <c r="F42" s="55">
        <v>4490</v>
      </c>
      <c r="G42" s="62"/>
      <c r="H42" s="210"/>
      <c r="I42" s="211"/>
      <c r="J42" s="63"/>
      <c r="K42" s="43"/>
    </row>
    <row r="43" spans="1:11" s="64" customFormat="1" ht="132.75" customHeight="1">
      <c r="A43" s="102">
        <f t="shared" si="0"/>
        <v>155</v>
      </c>
      <c r="B43" s="103" t="s">
        <v>151</v>
      </c>
      <c r="C43" s="104"/>
      <c r="D43" s="105"/>
      <c r="E43" s="106" t="s">
        <v>192</v>
      </c>
      <c r="F43" s="107">
        <v>736</v>
      </c>
      <c r="G43" s="62"/>
      <c r="H43" s="210"/>
      <c r="I43" s="211"/>
      <c r="J43" s="63"/>
      <c r="K43" s="104" t="s">
        <v>232</v>
      </c>
    </row>
    <row r="44" spans="1:11" s="64" customFormat="1" ht="132" customHeight="1">
      <c r="A44" s="102">
        <f t="shared" si="0"/>
        <v>156</v>
      </c>
      <c r="B44" s="103" t="s">
        <v>251</v>
      </c>
      <c r="C44" s="104"/>
      <c r="D44" s="105"/>
      <c r="E44" s="106" t="s">
        <v>193</v>
      </c>
      <c r="F44" s="107">
        <v>28650</v>
      </c>
      <c r="G44" s="62"/>
      <c r="H44" s="210"/>
      <c r="I44" s="211"/>
      <c r="J44" s="63"/>
      <c r="K44" s="104" t="s">
        <v>235</v>
      </c>
    </row>
    <row r="45" spans="1:11" s="64" customFormat="1" ht="25.5">
      <c r="A45" s="65">
        <f t="shared" si="0"/>
        <v>157</v>
      </c>
      <c r="B45" s="45" t="s">
        <v>253</v>
      </c>
      <c r="C45" s="43"/>
      <c r="D45" s="60"/>
      <c r="E45" s="61" t="s">
        <v>194</v>
      </c>
      <c r="F45" s="55">
        <v>32000</v>
      </c>
      <c r="G45" s="62"/>
      <c r="H45" s="210"/>
      <c r="I45" s="211"/>
      <c r="J45" s="63"/>
      <c r="K45" s="43"/>
    </row>
    <row r="46" spans="1:11" s="64" customFormat="1" ht="130.5" customHeight="1">
      <c r="A46" s="102">
        <f t="shared" si="0"/>
        <v>158</v>
      </c>
      <c r="B46" s="103" t="s">
        <v>152</v>
      </c>
      <c r="C46" s="104"/>
      <c r="D46" s="105"/>
      <c r="E46" s="106" t="s">
        <v>195</v>
      </c>
      <c r="F46" s="107">
        <v>20217</v>
      </c>
      <c r="G46" s="62"/>
      <c r="H46" s="210"/>
      <c r="I46" s="211"/>
      <c r="J46" s="63"/>
      <c r="K46" s="104" t="s">
        <v>232</v>
      </c>
    </row>
    <row r="47" spans="1:11" s="64" customFormat="1" ht="140.25">
      <c r="A47" s="102">
        <f t="shared" si="0"/>
        <v>159</v>
      </c>
      <c r="B47" s="103" t="s">
        <v>153</v>
      </c>
      <c r="C47" s="104"/>
      <c r="D47" s="105"/>
      <c r="E47" s="106" t="s">
        <v>196</v>
      </c>
      <c r="F47" s="107">
        <v>4990</v>
      </c>
      <c r="G47" s="62"/>
      <c r="H47" s="210"/>
      <c r="I47" s="211"/>
      <c r="J47" s="63"/>
      <c r="K47" s="104" t="s">
        <v>232</v>
      </c>
    </row>
    <row r="48" spans="1:11" s="64" customFormat="1" ht="128.25" customHeight="1">
      <c r="A48" s="102">
        <f t="shared" si="0"/>
        <v>160</v>
      </c>
      <c r="B48" s="103" t="s">
        <v>154</v>
      </c>
      <c r="C48" s="104"/>
      <c r="D48" s="105"/>
      <c r="E48" s="106" t="s">
        <v>197</v>
      </c>
      <c r="F48" s="107">
        <v>3600</v>
      </c>
      <c r="G48" s="62"/>
      <c r="H48" s="210"/>
      <c r="I48" s="211"/>
      <c r="J48" s="63"/>
      <c r="K48" s="104" t="s">
        <v>232</v>
      </c>
    </row>
    <row r="49" spans="1:11" s="64" customFormat="1" ht="38.25">
      <c r="A49" s="65">
        <f t="shared" si="0"/>
        <v>161</v>
      </c>
      <c r="B49" s="45" t="s">
        <v>254</v>
      </c>
      <c r="C49" s="43"/>
      <c r="D49" s="60"/>
      <c r="E49" s="61" t="s">
        <v>198</v>
      </c>
      <c r="F49" s="55">
        <v>7200</v>
      </c>
      <c r="G49" s="62"/>
      <c r="H49" s="210"/>
      <c r="I49" s="211"/>
      <c r="J49" s="63"/>
      <c r="K49" s="43"/>
    </row>
    <row r="50" spans="1:11" s="64" customFormat="1" ht="132" customHeight="1">
      <c r="A50" s="102">
        <f t="shared" si="0"/>
        <v>162</v>
      </c>
      <c r="B50" s="103" t="s">
        <v>250</v>
      </c>
      <c r="C50" s="104"/>
      <c r="D50" s="105"/>
      <c r="E50" s="106" t="s">
        <v>199</v>
      </c>
      <c r="F50" s="107">
        <v>17922</v>
      </c>
      <c r="G50" s="108"/>
      <c r="H50" s="210"/>
      <c r="I50" s="211"/>
      <c r="J50" s="63"/>
      <c r="K50" s="104" t="s">
        <v>232</v>
      </c>
    </row>
    <row r="51" spans="1:11" s="64" customFormat="1" ht="129.75" customHeight="1">
      <c r="A51" s="102">
        <f t="shared" si="0"/>
        <v>163</v>
      </c>
      <c r="B51" s="103" t="s">
        <v>255</v>
      </c>
      <c r="C51" s="104"/>
      <c r="D51" s="105"/>
      <c r="E51" s="106" t="s">
        <v>200</v>
      </c>
      <c r="F51" s="107">
        <v>21750</v>
      </c>
      <c r="G51" s="108"/>
      <c r="H51" s="210"/>
      <c r="I51" s="211"/>
      <c r="J51" s="63"/>
      <c r="K51" s="104" t="s">
        <v>236</v>
      </c>
    </row>
    <row r="52" spans="1:11" s="64" customFormat="1" ht="140.25">
      <c r="A52" s="102">
        <f t="shared" si="0"/>
        <v>164</v>
      </c>
      <c r="B52" s="103" t="s">
        <v>155</v>
      </c>
      <c r="C52" s="104"/>
      <c r="D52" s="105"/>
      <c r="E52" s="106" t="s">
        <v>201</v>
      </c>
      <c r="F52" s="107">
        <v>5800</v>
      </c>
      <c r="G52" s="108"/>
      <c r="H52" s="210"/>
      <c r="I52" s="211"/>
      <c r="J52" s="63"/>
      <c r="K52" s="104" t="s">
        <v>232</v>
      </c>
    </row>
    <row r="53" spans="1:11" s="64" customFormat="1" ht="140.25">
      <c r="A53" s="102">
        <f t="shared" si="0"/>
        <v>165</v>
      </c>
      <c r="B53" s="103" t="s">
        <v>156</v>
      </c>
      <c r="C53" s="104"/>
      <c r="D53" s="105"/>
      <c r="E53" s="106" t="s">
        <v>202</v>
      </c>
      <c r="F53" s="107">
        <v>6500</v>
      </c>
      <c r="G53" s="108"/>
      <c r="H53" s="210"/>
      <c r="I53" s="211"/>
      <c r="J53" s="63"/>
      <c r="K53" s="104" t="s">
        <v>232</v>
      </c>
    </row>
    <row r="54" spans="1:11" s="64" customFormat="1" ht="130.5" customHeight="1">
      <c r="A54" s="102">
        <f t="shared" si="0"/>
        <v>166</v>
      </c>
      <c r="B54" s="103" t="s">
        <v>249</v>
      </c>
      <c r="C54" s="104"/>
      <c r="D54" s="105"/>
      <c r="E54" s="106" t="s">
        <v>203</v>
      </c>
      <c r="F54" s="107">
        <v>62100</v>
      </c>
      <c r="G54" s="108"/>
      <c r="H54" s="210"/>
      <c r="I54" s="211"/>
      <c r="J54" s="63"/>
      <c r="K54" s="104" t="s">
        <v>237</v>
      </c>
    </row>
    <row r="55" spans="1:11" s="64" customFormat="1" ht="129.75" customHeight="1">
      <c r="A55" s="102">
        <f t="shared" si="0"/>
        <v>167</v>
      </c>
      <c r="B55" s="103" t="s">
        <v>248</v>
      </c>
      <c r="C55" s="104"/>
      <c r="D55" s="105"/>
      <c r="E55" s="106" t="s">
        <v>204</v>
      </c>
      <c r="F55" s="107">
        <v>40600</v>
      </c>
      <c r="G55" s="108"/>
      <c r="H55" s="210"/>
      <c r="I55" s="211"/>
      <c r="J55" s="63"/>
      <c r="K55" s="104" t="s">
        <v>235</v>
      </c>
    </row>
    <row r="56" spans="1:11" s="64" customFormat="1" ht="130.5" customHeight="1">
      <c r="A56" s="102">
        <f t="shared" si="0"/>
        <v>168</v>
      </c>
      <c r="B56" s="103" t="s">
        <v>157</v>
      </c>
      <c r="C56" s="104"/>
      <c r="D56" s="105"/>
      <c r="E56" s="106" t="s">
        <v>205</v>
      </c>
      <c r="F56" s="107">
        <v>3350</v>
      </c>
      <c r="G56" s="108"/>
      <c r="H56" s="210"/>
      <c r="I56" s="211"/>
      <c r="J56" s="63"/>
      <c r="K56" s="104" t="s">
        <v>232</v>
      </c>
    </row>
    <row r="57" spans="1:11" s="64" customFormat="1" ht="131.25" customHeight="1">
      <c r="A57" s="102">
        <f t="shared" si="0"/>
        <v>169</v>
      </c>
      <c r="B57" s="103" t="s">
        <v>158</v>
      </c>
      <c r="C57" s="104"/>
      <c r="D57" s="105"/>
      <c r="E57" s="106" t="s">
        <v>206</v>
      </c>
      <c r="F57" s="107">
        <v>2966</v>
      </c>
      <c r="G57" s="108"/>
      <c r="H57" s="210"/>
      <c r="I57" s="211"/>
      <c r="J57" s="63"/>
      <c r="K57" s="104" t="s">
        <v>232</v>
      </c>
    </row>
    <row r="58" spans="1:11" s="64" customFormat="1" ht="140.25">
      <c r="A58" s="102">
        <f t="shared" si="0"/>
        <v>170</v>
      </c>
      <c r="B58" s="103" t="s">
        <v>256</v>
      </c>
      <c r="C58" s="104"/>
      <c r="D58" s="105"/>
      <c r="E58" s="106" t="s">
        <v>207</v>
      </c>
      <c r="F58" s="107">
        <v>20400</v>
      </c>
      <c r="G58" s="108"/>
      <c r="H58" s="210"/>
      <c r="I58" s="211"/>
      <c r="J58" s="63"/>
      <c r="K58" s="104" t="s">
        <v>237</v>
      </c>
    </row>
    <row r="59" spans="1:11" s="64" customFormat="1" ht="140.25">
      <c r="A59" s="102">
        <f t="shared" si="0"/>
        <v>171</v>
      </c>
      <c r="B59" s="103" t="s">
        <v>257</v>
      </c>
      <c r="C59" s="104"/>
      <c r="D59" s="105"/>
      <c r="E59" s="106" t="s">
        <v>208</v>
      </c>
      <c r="F59" s="107">
        <v>6580</v>
      </c>
      <c r="G59" s="108"/>
      <c r="H59" s="210"/>
      <c r="I59" s="211"/>
      <c r="J59" s="63"/>
      <c r="K59" s="104" t="s">
        <v>238</v>
      </c>
    </row>
    <row r="60" spans="1:11" s="64" customFormat="1" ht="130.5" customHeight="1">
      <c r="A60" s="102">
        <f t="shared" si="0"/>
        <v>172</v>
      </c>
      <c r="B60" s="103" t="s">
        <v>159</v>
      </c>
      <c r="C60" s="104"/>
      <c r="D60" s="105"/>
      <c r="E60" s="106" t="s">
        <v>209</v>
      </c>
      <c r="F60" s="107">
        <v>8600</v>
      </c>
      <c r="G60" s="108"/>
      <c r="H60" s="210"/>
      <c r="I60" s="211"/>
      <c r="J60" s="63"/>
      <c r="K60" s="104" t="s">
        <v>232</v>
      </c>
    </row>
    <row r="61" spans="1:11" s="64" customFormat="1" ht="133.5" customHeight="1">
      <c r="A61" s="102">
        <f t="shared" si="0"/>
        <v>173</v>
      </c>
      <c r="B61" s="103" t="s">
        <v>247</v>
      </c>
      <c r="C61" s="104"/>
      <c r="D61" s="105"/>
      <c r="E61" s="106" t="s">
        <v>210</v>
      </c>
      <c r="F61" s="107">
        <v>45435</v>
      </c>
      <c r="G61" s="108"/>
      <c r="H61" s="210"/>
      <c r="I61" s="211"/>
      <c r="J61" s="63"/>
      <c r="K61" s="104" t="s">
        <v>237</v>
      </c>
    </row>
    <row r="62" spans="1:11" s="64" customFormat="1" ht="127.5" customHeight="1">
      <c r="A62" s="102">
        <f t="shared" si="0"/>
        <v>174</v>
      </c>
      <c r="B62" s="103" t="s">
        <v>160</v>
      </c>
      <c r="C62" s="104"/>
      <c r="D62" s="105"/>
      <c r="E62" s="106" t="s">
        <v>211</v>
      </c>
      <c r="F62" s="107">
        <v>11300</v>
      </c>
      <c r="G62" s="108"/>
      <c r="H62" s="210"/>
      <c r="I62" s="211"/>
      <c r="J62" s="63"/>
      <c r="K62" s="104" t="s">
        <v>232</v>
      </c>
    </row>
    <row r="63" spans="1:11" s="64" customFormat="1" ht="129" customHeight="1">
      <c r="A63" s="102">
        <f t="shared" si="0"/>
        <v>175</v>
      </c>
      <c r="B63" s="103" t="s">
        <v>246</v>
      </c>
      <c r="C63" s="104"/>
      <c r="D63" s="105"/>
      <c r="E63" s="106" t="s">
        <v>212</v>
      </c>
      <c r="F63" s="107">
        <v>211400</v>
      </c>
      <c r="G63" s="108"/>
      <c r="H63" s="210"/>
      <c r="I63" s="211"/>
      <c r="J63" s="63"/>
      <c r="K63" s="104" t="s">
        <v>235</v>
      </c>
    </row>
    <row r="64" spans="1:11" s="64" customFormat="1" ht="25.5">
      <c r="A64" s="65">
        <f t="shared" si="0"/>
        <v>176</v>
      </c>
      <c r="B64" s="45" t="s">
        <v>161</v>
      </c>
      <c r="C64" s="43"/>
      <c r="D64" s="60"/>
      <c r="E64" s="61" t="s">
        <v>213</v>
      </c>
      <c r="F64" s="55">
        <v>21200</v>
      </c>
      <c r="G64" s="62"/>
      <c r="H64" s="210"/>
      <c r="I64" s="211"/>
      <c r="J64" s="63"/>
      <c r="K64" s="43"/>
    </row>
    <row r="65" spans="1:11" s="64" customFormat="1" ht="38.25">
      <c r="A65" s="65">
        <f t="shared" si="0"/>
        <v>177</v>
      </c>
      <c r="B65" s="45" t="s">
        <v>162</v>
      </c>
      <c r="C65" s="43"/>
      <c r="D65" s="60"/>
      <c r="E65" s="61" t="s">
        <v>214</v>
      </c>
      <c r="F65" s="55">
        <v>27710</v>
      </c>
      <c r="G65" s="62"/>
      <c r="H65" s="210"/>
      <c r="I65" s="211"/>
      <c r="J65" s="63"/>
      <c r="K65" s="43"/>
    </row>
    <row r="66" spans="1:11" s="64" customFormat="1" ht="131.25" customHeight="1">
      <c r="A66" s="102">
        <f t="shared" si="0"/>
        <v>178</v>
      </c>
      <c r="B66" s="103" t="s">
        <v>163</v>
      </c>
      <c r="C66" s="104"/>
      <c r="D66" s="105"/>
      <c r="E66" s="106" t="s">
        <v>215</v>
      </c>
      <c r="F66" s="107">
        <v>16400</v>
      </c>
      <c r="G66" s="108"/>
      <c r="H66" s="210"/>
      <c r="I66" s="211"/>
      <c r="J66" s="63"/>
      <c r="K66" s="104" t="s">
        <v>232</v>
      </c>
    </row>
    <row r="67" spans="1:11" s="64" customFormat="1" ht="25.5">
      <c r="A67" s="65">
        <f t="shared" si="0"/>
        <v>179</v>
      </c>
      <c r="B67" s="45" t="s">
        <v>245</v>
      </c>
      <c r="C67" s="43"/>
      <c r="D67" s="60"/>
      <c r="E67" s="61" t="s">
        <v>216</v>
      </c>
      <c r="F67" s="55">
        <v>6850</v>
      </c>
      <c r="G67" s="62"/>
      <c r="H67" s="212"/>
      <c r="I67" s="213"/>
      <c r="J67" s="63"/>
      <c r="K67" s="43"/>
    </row>
    <row r="68" spans="1:11" s="64" customFormat="1" ht="119.25" customHeight="1">
      <c r="A68" s="65">
        <v>202</v>
      </c>
      <c r="B68" s="45" t="s">
        <v>319</v>
      </c>
      <c r="C68" s="54"/>
      <c r="D68" s="54"/>
      <c r="E68" s="65" t="s">
        <v>320</v>
      </c>
      <c r="F68" s="54">
        <v>1172999</v>
      </c>
      <c r="G68" s="101">
        <v>938399.1</v>
      </c>
      <c r="H68" s="204" t="s">
        <v>321</v>
      </c>
      <c r="I68" s="205"/>
      <c r="J68" s="45"/>
      <c r="K68" s="43"/>
    </row>
    <row r="69" spans="1:11" s="64" customFormat="1">
      <c r="A69" s="109"/>
      <c r="B69" s="110"/>
      <c r="C69" s="43"/>
      <c r="D69" s="65"/>
      <c r="E69" s="65"/>
      <c r="F69" s="54"/>
      <c r="G69" s="111"/>
      <c r="H69" s="112"/>
      <c r="I69" s="113"/>
      <c r="J69" s="45"/>
      <c r="K69" s="43"/>
    </row>
    <row r="70" spans="1:11" s="64" customFormat="1">
      <c r="A70" s="109"/>
      <c r="B70" s="110"/>
      <c r="C70" s="43"/>
      <c r="D70" s="65"/>
      <c r="E70" s="65"/>
      <c r="F70" s="54"/>
      <c r="G70" s="111"/>
      <c r="H70" s="112"/>
      <c r="I70" s="113"/>
      <c r="J70" s="45"/>
      <c r="K70" s="43"/>
    </row>
    <row r="71" spans="1:11" s="118" customFormat="1">
      <c r="A71" s="114"/>
      <c r="B71" s="115" t="s">
        <v>95</v>
      </c>
      <c r="C71" s="115"/>
      <c r="D71" s="116"/>
      <c r="E71" s="117"/>
      <c r="F71" s="117">
        <f>SUM(F27:F70)</f>
        <v>2381821.1</v>
      </c>
      <c r="G71" s="117">
        <f>SUM(G27:G70)</f>
        <v>986124.03</v>
      </c>
      <c r="H71" s="206"/>
      <c r="I71" s="207"/>
      <c r="J71" s="115"/>
      <c r="K71" s="115"/>
    </row>
    <row r="72" spans="1:11" s="36" customFormat="1">
      <c r="A72" s="66"/>
      <c r="D72" s="119"/>
      <c r="E72" s="37"/>
      <c r="G72" s="66"/>
      <c r="H72" s="66"/>
    </row>
    <row r="73" spans="1:11" s="36" customFormat="1">
      <c r="A73" s="66"/>
      <c r="D73" s="119"/>
      <c r="E73" s="37"/>
      <c r="G73" s="66"/>
      <c r="H73" s="66"/>
    </row>
    <row r="92" spans="1:11" ht="18.75">
      <c r="A92" s="198" t="s">
        <v>4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</row>
    <row r="93" spans="1:11" ht="18.75">
      <c r="A93" s="201" t="s">
        <v>5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</row>
    <row r="94" spans="1:11" ht="18.75">
      <c r="A94" s="201" t="s">
        <v>358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</row>
    <row r="96" spans="1:11" ht="89.25">
      <c r="A96" s="120" t="s">
        <v>97</v>
      </c>
      <c r="B96" s="120" t="s">
        <v>21</v>
      </c>
      <c r="C96" s="120" t="s">
        <v>22</v>
      </c>
      <c r="D96" s="120" t="s">
        <v>48</v>
      </c>
      <c r="E96" s="121" t="s">
        <v>24</v>
      </c>
      <c r="F96" s="120" t="s">
        <v>59</v>
      </c>
      <c r="G96" s="120" t="s">
        <v>33</v>
      </c>
      <c r="H96" s="120" t="s">
        <v>34</v>
      </c>
      <c r="I96" s="120" t="s">
        <v>25</v>
      </c>
      <c r="J96" s="120" t="s">
        <v>26</v>
      </c>
      <c r="K96" s="120" t="s">
        <v>27</v>
      </c>
    </row>
    <row r="97" spans="1:12">
      <c r="A97" s="87">
        <v>1</v>
      </c>
      <c r="B97" s="87">
        <v>2</v>
      </c>
      <c r="C97" s="87">
        <v>3</v>
      </c>
      <c r="D97" s="87">
        <v>4</v>
      </c>
      <c r="E97" s="61">
        <v>5</v>
      </c>
      <c r="F97" s="87">
        <v>6</v>
      </c>
      <c r="G97" s="87">
        <v>7</v>
      </c>
      <c r="H97" s="87">
        <v>8</v>
      </c>
      <c r="I97" s="87">
        <v>9</v>
      </c>
      <c r="J97" s="120">
        <v>10</v>
      </c>
      <c r="K97" s="87">
        <v>11</v>
      </c>
    </row>
    <row r="98" spans="1:12" ht="51">
      <c r="A98" s="92">
        <v>6</v>
      </c>
      <c r="B98" s="122" t="s">
        <v>51</v>
      </c>
      <c r="C98" s="122" t="s">
        <v>28</v>
      </c>
      <c r="D98" s="122" t="s">
        <v>60</v>
      </c>
      <c r="E98" s="123">
        <v>4288022.6500000004</v>
      </c>
      <c r="F98" s="124">
        <v>3388138.04</v>
      </c>
      <c r="G98" s="125">
        <v>544.4</v>
      </c>
      <c r="H98" s="126" t="s">
        <v>35</v>
      </c>
      <c r="I98" s="127"/>
      <c r="J98" s="126"/>
      <c r="K98" s="128" t="s">
        <v>55</v>
      </c>
    </row>
    <row r="99" spans="1:12" ht="51">
      <c r="A99" s="92">
        <v>10</v>
      </c>
      <c r="B99" s="129" t="s">
        <v>7</v>
      </c>
      <c r="C99" s="122" t="s">
        <v>8</v>
      </c>
      <c r="D99" s="122" t="s">
        <v>61</v>
      </c>
      <c r="E99" s="123">
        <v>11319810.699999999</v>
      </c>
      <c r="F99" s="124">
        <v>7572154.3200000003</v>
      </c>
      <c r="G99" s="125">
        <v>1897.9</v>
      </c>
      <c r="H99" s="126" t="s">
        <v>35</v>
      </c>
      <c r="I99" s="127"/>
      <c r="J99" s="126"/>
      <c r="K99" s="128" t="s">
        <v>55</v>
      </c>
    </row>
    <row r="100" spans="1:12" ht="63.75">
      <c r="A100" s="92">
        <v>25</v>
      </c>
      <c r="B100" s="51" t="s">
        <v>315</v>
      </c>
      <c r="C100" s="130" t="s">
        <v>10</v>
      </c>
      <c r="D100" s="129" t="s">
        <v>78</v>
      </c>
      <c r="E100" s="123">
        <v>276989.15000000002</v>
      </c>
      <c r="F100" s="124">
        <v>30627.27</v>
      </c>
      <c r="G100" s="125">
        <v>222.7</v>
      </c>
      <c r="H100" s="126" t="s">
        <v>36</v>
      </c>
      <c r="I100" s="127"/>
      <c r="J100" s="72" t="s">
        <v>54</v>
      </c>
      <c r="K100" s="131" t="s">
        <v>138</v>
      </c>
    </row>
    <row r="101" spans="1:12" ht="15">
      <c r="A101" s="65">
        <v>214</v>
      </c>
      <c r="B101" s="45" t="s">
        <v>68</v>
      </c>
      <c r="C101" s="45" t="s">
        <v>69</v>
      </c>
      <c r="D101" s="45" t="s">
        <v>70</v>
      </c>
      <c r="E101" s="54">
        <v>292195.3</v>
      </c>
      <c r="F101" s="54">
        <v>40214.35</v>
      </c>
      <c r="G101" s="132"/>
      <c r="H101" s="133" t="s">
        <v>36</v>
      </c>
      <c r="I101" s="134"/>
      <c r="J101" s="135"/>
      <c r="K101" s="136"/>
    </row>
    <row r="102" spans="1:12" ht="25.5">
      <c r="A102" s="137">
        <v>215</v>
      </c>
      <c r="B102" s="44" t="s">
        <v>29</v>
      </c>
      <c r="C102" s="138" t="s">
        <v>11</v>
      </c>
      <c r="D102" s="87" t="s">
        <v>12</v>
      </c>
      <c r="E102" s="139">
        <v>658694.40000000002</v>
      </c>
      <c r="F102" s="140">
        <v>0</v>
      </c>
      <c r="G102" s="141">
        <v>280</v>
      </c>
      <c r="H102" s="87" t="s">
        <v>50</v>
      </c>
      <c r="I102" s="142"/>
      <c r="J102" s="44"/>
      <c r="K102" s="138"/>
    </row>
    <row r="103" spans="1:12" ht="25.5">
      <c r="A103" s="65">
        <v>222</v>
      </c>
      <c r="B103" s="122" t="s">
        <v>71</v>
      </c>
      <c r="C103" s="122" t="s">
        <v>88</v>
      </c>
      <c r="D103" s="122" t="s">
        <v>83</v>
      </c>
      <c r="E103" s="123">
        <v>265909.7</v>
      </c>
      <c r="F103" s="123">
        <v>34218.550000000003</v>
      </c>
      <c r="G103" s="143">
        <v>98</v>
      </c>
      <c r="H103" s="144" t="s">
        <v>36</v>
      </c>
      <c r="I103" s="145"/>
      <c r="J103" s="226" t="s">
        <v>82</v>
      </c>
      <c r="K103" s="226" t="s">
        <v>93</v>
      </c>
    </row>
    <row r="104" spans="1:12" ht="25.5">
      <c r="A104" s="65">
        <v>223</v>
      </c>
      <c r="B104" s="122" t="s">
        <v>71</v>
      </c>
      <c r="C104" s="122" t="s">
        <v>89</v>
      </c>
      <c r="D104" s="122" t="s">
        <v>84</v>
      </c>
      <c r="E104" s="123">
        <v>1042600.75</v>
      </c>
      <c r="F104" s="123">
        <v>486596.8</v>
      </c>
      <c r="G104" s="143">
        <v>150</v>
      </c>
      <c r="H104" s="144" t="s">
        <v>38</v>
      </c>
      <c r="I104" s="145"/>
      <c r="J104" s="227"/>
      <c r="K104" s="229"/>
    </row>
    <row r="105" spans="1:12" ht="25.5">
      <c r="A105" s="65">
        <v>224</v>
      </c>
      <c r="B105" s="122" t="s">
        <v>85</v>
      </c>
      <c r="C105" s="122" t="s">
        <v>87</v>
      </c>
      <c r="D105" s="122" t="s">
        <v>86</v>
      </c>
      <c r="E105" s="123">
        <v>706877.9</v>
      </c>
      <c r="F105" s="123">
        <v>161523.65</v>
      </c>
      <c r="G105" s="143">
        <v>112</v>
      </c>
      <c r="H105" s="144" t="s">
        <v>36</v>
      </c>
      <c r="I105" s="145"/>
      <c r="J105" s="228"/>
      <c r="K105" s="230"/>
    </row>
    <row r="106" spans="1:12" ht="89.25">
      <c r="A106" s="65">
        <v>226</v>
      </c>
      <c r="B106" s="45" t="s">
        <v>176</v>
      </c>
      <c r="C106" s="45" t="s">
        <v>177</v>
      </c>
      <c r="D106" s="65">
        <v>1976</v>
      </c>
      <c r="E106" s="54">
        <v>149587.79999999999</v>
      </c>
      <c r="F106" s="54">
        <v>0</v>
      </c>
      <c r="G106" s="65">
        <v>54</v>
      </c>
      <c r="H106" s="65" t="s">
        <v>36</v>
      </c>
      <c r="I106" s="70"/>
      <c r="J106" s="110" t="s">
        <v>180</v>
      </c>
      <c r="K106" s="146"/>
    </row>
    <row r="107" spans="1:12" ht="51">
      <c r="A107" s="65">
        <v>707</v>
      </c>
      <c r="B107" s="45" t="s">
        <v>9</v>
      </c>
      <c r="C107" s="45" t="s">
        <v>96</v>
      </c>
      <c r="D107" s="45" t="s">
        <v>109</v>
      </c>
      <c r="E107" s="48">
        <v>2995642</v>
      </c>
      <c r="F107" s="45">
        <v>1817801.68</v>
      </c>
      <c r="G107" s="132">
        <v>1310</v>
      </c>
      <c r="H107" s="133" t="s">
        <v>37</v>
      </c>
      <c r="I107" s="70"/>
      <c r="J107" s="147" t="s">
        <v>314</v>
      </c>
      <c r="K107" s="148"/>
    </row>
    <row r="108" spans="1:12" ht="21" customHeight="1">
      <c r="A108" s="65">
        <v>717</v>
      </c>
      <c r="B108" s="45" t="s">
        <v>322</v>
      </c>
      <c r="C108" s="45" t="s">
        <v>20</v>
      </c>
      <c r="D108" s="65" t="s">
        <v>39</v>
      </c>
      <c r="E108" s="54">
        <v>4374423.8</v>
      </c>
      <c r="F108" s="54">
        <v>3308722.91</v>
      </c>
      <c r="G108" s="132">
        <v>2265</v>
      </c>
      <c r="H108" s="65" t="s">
        <v>37</v>
      </c>
      <c r="I108" s="65"/>
      <c r="J108" s="231" t="s">
        <v>313</v>
      </c>
      <c r="K108" s="149"/>
    </row>
    <row r="109" spans="1:12" ht="19.5" customHeight="1">
      <c r="A109" s="65">
        <v>718</v>
      </c>
      <c r="B109" s="45" t="s">
        <v>40</v>
      </c>
      <c r="C109" s="45" t="s">
        <v>20</v>
      </c>
      <c r="D109" s="65" t="s">
        <v>41</v>
      </c>
      <c r="E109" s="150">
        <v>1688803.4</v>
      </c>
      <c r="F109" s="150">
        <v>899959.05</v>
      </c>
      <c r="G109" s="132">
        <v>100</v>
      </c>
      <c r="H109" s="65" t="s">
        <v>38</v>
      </c>
      <c r="I109" s="65"/>
      <c r="J109" s="232"/>
      <c r="K109" s="65"/>
    </row>
    <row r="110" spans="1:12" ht="25.5">
      <c r="A110" s="151">
        <v>732</v>
      </c>
      <c r="B110" s="152" t="s">
        <v>9</v>
      </c>
      <c r="C110" s="43" t="s">
        <v>13</v>
      </c>
      <c r="D110" s="151" t="s">
        <v>14</v>
      </c>
      <c r="E110" s="42">
        <v>3448171.05</v>
      </c>
      <c r="F110" s="153">
        <v>1226606.1200000001</v>
      </c>
      <c r="G110" s="154">
        <v>700</v>
      </c>
      <c r="H110" s="151" t="s">
        <v>36</v>
      </c>
      <c r="I110" s="155"/>
      <c r="J110" s="233" t="s">
        <v>15</v>
      </c>
      <c r="K110" s="156"/>
      <c r="L110" s="36"/>
    </row>
    <row r="111" spans="1:12" ht="25.5">
      <c r="A111" s="65">
        <v>733</v>
      </c>
      <c r="B111" s="45" t="s">
        <v>16</v>
      </c>
      <c r="C111" s="45" t="s">
        <v>13</v>
      </c>
      <c r="D111" s="65" t="s">
        <v>17</v>
      </c>
      <c r="E111" s="54">
        <v>249637.8</v>
      </c>
      <c r="F111" s="157">
        <v>20287.919999999998</v>
      </c>
      <c r="G111" s="132">
        <v>120</v>
      </c>
      <c r="H111" s="65" t="s">
        <v>36</v>
      </c>
      <c r="I111" s="133"/>
      <c r="J111" s="233"/>
      <c r="K111" s="158"/>
    </row>
    <row r="112" spans="1:12" s="36" customFormat="1" ht="38.25">
      <c r="A112" s="159">
        <v>734</v>
      </c>
      <c r="B112" s="45" t="s">
        <v>9</v>
      </c>
      <c r="C112" s="45" t="s">
        <v>172</v>
      </c>
      <c r="D112" s="65" t="s">
        <v>122</v>
      </c>
      <c r="E112" s="101">
        <v>108199</v>
      </c>
      <c r="F112" s="101">
        <v>3193.63</v>
      </c>
      <c r="G112" s="132">
        <v>740.8</v>
      </c>
      <c r="H112" s="65" t="s">
        <v>119</v>
      </c>
      <c r="I112" s="63"/>
      <c r="J112" s="45" t="s">
        <v>171</v>
      </c>
      <c r="K112" s="43"/>
      <c r="L112" s="160"/>
    </row>
    <row r="113" spans="1:12" s="160" customFormat="1" ht="38.25">
      <c r="A113" s="65">
        <v>744</v>
      </c>
      <c r="B113" s="110" t="s">
        <v>9</v>
      </c>
      <c r="C113" s="45" t="s">
        <v>44</v>
      </c>
      <c r="D113" s="65" t="s">
        <v>45</v>
      </c>
      <c r="E113" s="54">
        <v>11757957.199999999</v>
      </c>
      <c r="F113" s="54">
        <v>6434595.8300000001</v>
      </c>
      <c r="G113" s="132">
        <v>1890</v>
      </c>
      <c r="H113" s="65" t="s">
        <v>37</v>
      </c>
      <c r="I113" s="65"/>
      <c r="J113" s="158" t="s">
        <v>49</v>
      </c>
      <c r="K113" s="158"/>
      <c r="L113" s="84"/>
    </row>
    <row r="114" spans="1:12" s="160" customFormat="1" ht="89.25">
      <c r="A114" s="126">
        <v>754</v>
      </c>
      <c r="B114" s="122" t="s">
        <v>90</v>
      </c>
      <c r="C114" s="122" t="s">
        <v>91</v>
      </c>
      <c r="D114" s="126">
        <v>1977</v>
      </c>
      <c r="E114" s="123">
        <v>133725</v>
      </c>
      <c r="F114" s="123">
        <v>24390</v>
      </c>
      <c r="G114" s="125">
        <v>98</v>
      </c>
      <c r="H114" s="126" t="s">
        <v>36</v>
      </c>
      <c r="I114" s="126"/>
      <c r="J114" s="161" t="s">
        <v>92</v>
      </c>
      <c r="K114" s="162" t="s">
        <v>93</v>
      </c>
      <c r="L114" s="84"/>
    </row>
    <row r="115" spans="1:12" ht="117.75" customHeight="1">
      <c r="A115" s="87">
        <v>785</v>
      </c>
      <c r="B115" s="44" t="s">
        <v>52</v>
      </c>
      <c r="C115" s="44" t="s">
        <v>53</v>
      </c>
      <c r="D115" s="163" t="s">
        <v>63</v>
      </c>
      <c r="E115" s="140">
        <v>23166.65</v>
      </c>
      <c r="F115" s="140">
        <v>0</v>
      </c>
      <c r="G115" s="141">
        <v>34.6</v>
      </c>
      <c r="H115" s="87" t="s">
        <v>38</v>
      </c>
      <c r="I115" s="87"/>
      <c r="J115" s="219" t="s">
        <v>77</v>
      </c>
      <c r="K115" s="164"/>
    </row>
    <row r="116" spans="1:12" ht="108.75" customHeight="1">
      <c r="A116" s="65">
        <v>786</v>
      </c>
      <c r="B116" s="158" t="s">
        <v>72</v>
      </c>
      <c r="C116" s="45" t="s">
        <v>73</v>
      </c>
      <c r="D116" s="110" t="s">
        <v>74</v>
      </c>
      <c r="E116" s="54">
        <v>3715097.9</v>
      </c>
      <c r="F116" s="157">
        <v>2161528.64</v>
      </c>
      <c r="G116" s="141">
        <v>175.7</v>
      </c>
      <c r="H116" s="87" t="s">
        <v>76</v>
      </c>
      <c r="I116" s="87"/>
      <c r="J116" s="220"/>
      <c r="K116" s="164"/>
    </row>
    <row r="117" spans="1:12" ht="98.25" customHeight="1">
      <c r="A117" s="65">
        <f>A116+1</f>
        <v>787</v>
      </c>
      <c r="B117" s="158" t="s">
        <v>40</v>
      </c>
      <c r="C117" s="45" t="s">
        <v>73</v>
      </c>
      <c r="D117" s="110" t="s">
        <v>75</v>
      </c>
      <c r="E117" s="54">
        <v>304308.59999999998</v>
      </c>
      <c r="F117" s="157">
        <v>166064.22</v>
      </c>
      <c r="G117" s="165">
        <v>16.8</v>
      </c>
      <c r="H117" s="120" t="s">
        <v>38</v>
      </c>
      <c r="I117" s="120"/>
      <c r="J117" s="220"/>
      <c r="K117" s="164"/>
    </row>
    <row r="118" spans="1:12" ht="102">
      <c r="A118" s="87" t="s">
        <v>106</v>
      </c>
      <c r="B118" s="44" t="s">
        <v>80</v>
      </c>
      <c r="C118" s="44" t="s">
        <v>18</v>
      </c>
      <c r="D118" s="163" t="s">
        <v>62</v>
      </c>
      <c r="E118" s="139">
        <v>3263961.6</v>
      </c>
      <c r="F118" s="140">
        <v>2828740.11</v>
      </c>
      <c r="G118" s="141">
        <v>431.3</v>
      </c>
      <c r="H118" s="87" t="s">
        <v>38</v>
      </c>
      <c r="I118" s="44"/>
      <c r="J118" s="44" t="s">
        <v>19</v>
      </c>
      <c r="K118" s="44" t="s">
        <v>326</v>
      </c>
      <c r="L118" s="36"/>
    </row>
    <row r="119" spans="1:12" ht="25.5">
      <c r="A119" s="92">
        <v>814</v>
      </c>
      <c r="B119" s="164" t="s">
        <v>115</v>
      </c>
      <c r="C119" s="166" t="s">
        <v>64</v>
      </c>
      <c r="D119" s="87">
        <v>2009</v>
      </c>
      <c r="E119" s="93">
        <v>559312</v>
      </c>
      <c r="F119" s="93">
        <v>559312</v>
      </c>
      <c r="G119" s="167">
        <v>37060</v>
      </c>
      <c r="H119" s="97"/>
      <c r="I119" s="87" t="s">
        <v>114</v>
      </c>
      <c r="J119" s="44" t="s">
        <v>81</v>
      </c>
      <c r="K119" s="95"/>
      <c r="L119" s="36"/>
    </row>
    <row r="120" spans="1:12" s="36" customFormat="1" ht="63.75">
      <c r="A120" s="159">
        <v>825</v>
      </c>
      <c r="B120" s="45" t="s">
        <v>123</v>
      </c>
      <c r="C120" s="45" t="s">
        <v>127</v>
      </c>
      <c r="D120" s="110" t="s">
        <v>266</v>
      </c>
      <c r="E120" s="101">
        <v>637000</v>
      </c>
      <c r="F120" s="101">
        <v>637000</v>
      </c>
      <c r="G120" s="132">
        <v>26.9</v>
      </c>
      <c r="H120" s="65" t="s">
        <v>128</v>
      </c>
      <c r="I120" s="63"/>
      <c r="J120" s="45" t="s">
        <v>282</v>
      </c>
      <c r="K120" s="221" t="s">
        <v>174</v>
      </c>
    </row>
    <row r="121" spans="1:12" s="36" customFormat="1" ht="63.75">
      <c r="A121" s="159">
        <v>826</v>
      </c>
      <c r="B121" s="45" t="s">
        <v>124</v>
      </c>
      <c r="C121" s="45" t="s">
        <v>127</v>
      </c>
      <c r="D121" s="110" t="s">
        <v>267</v>
      </c>
      <c r="E121" s="101">
        <v>637000</v>
      </c>
      <c r="F121" s="101">
        <v>637000</v>
      </c>
      <c r="G121" s="132">
        <v>26.7</v>
      </c>
      <c r="H121" s="65" t="s">
        <v>128</v>
      </c>
      <c r="I121" s="63"/>
      <c r="J121" s="45" t="s">
        <v>283</v>
      </c>
      <c r="K121" s="222"/>
    </row>
    <row r="122" spans="1:12" s="36" customFormat="1" ht="63.75">
      <c r="A122" s="168">
        <v>827</v>
      </c>
      <c r="B122" s="45" t="s">
        <v>125</v>
      </c>
      <c r="C122" s="45" t="s">
        <v>127</v>
      </c>
      <c r="D122" s="110" t="s">
        <v>268</v>
      </c>
      <c r="E122" s="101">
        <v>637000</v>
      </c>
      <c r="F122" s="101">
        <v>637000</v>
      </c>
      <c r="G122" s="132">
        <v>27.4</v>
      </c>
      <c r="H122" s="65" t="s">
        <v>128</v>
      </c>
      <c r="I122" s="63"/>
      <c r="J122" s="45" t="s">
        <v>284</v>
      </c>
      <c r="K122" s="222"/>
    </row>
    <row r="123" spans="1:12" s="36" customFormat="1" ht="63.75">
      <c r="A123" s="168">
        <v>828</v>
      </c>
      <c r="B123" s="45" t="s">
        <v>126</v>
      </c>
      <c r="C123" s="45" t="s">
        <v>127</v>
      </c>
      <c r="D123" s="110" t="s">
        <v>269</v>
      </c>
      <c r="E123" s="101">
        <v>637000</v>
      </c>
      <c r="F123" s="101">
        <v>637000</v>
      </c>
      <c r="G123" s="132">
        <v>27.1</v>
      </c>
      <c r="H123" s="65" t="s">
        <v>128</v>
      </c>
      <c r="I123" s="63"/>
      <c r="J123" s="45" t="s">
        <v>285</v>
      </c>
      <c r="K123" s="223"/>
    </row>
    <row r="124" spans="1:12" s="36" customFormat="1" ht="63.75">
      <c r="A124" s="168">
        <v>829</v>
      </c>
      <c r="B124" s="45" t="s">
        <v>123</v>
      </c>
      <c r="C124" s="45" t="s">
        <v>129</v>
      </c>
      <c r="D124" s="110" t="s">
        <v>270</v>
      </c>
      <c r="E124" s="101">
        <v>637000</v>
      </c>
      <c r="F124" s="101">
        <v>637000</v>
      </c>
      <c r="G124" s="132">
        <v>27.3</v>
      </c>
      <c r="H124" s="65" t="s">
        <v>128</v>
      </c>
      <c r="I124" s="63"/>
      <c r="J124" s="45" t="s">
        <v>286</v>
      </c>
      <c r="K124" s="223"/>
    </row>
    <row r="125" spans="1:12" s="36" customFormat="1" ht="63.75">
      <c r="A125" s="168">
        <v>830</v>
      </c>
      <c r="B125" s="45" t="s">
        <v>124</v>
      </c>
      <c r="C125" s="45" t="s">
        <v>129</v>
      </c>
      <c r="D125" s="110" t="s">
        <v>271</v>
      </c>
      <c r="E125" s="101">
        <v>637000</v>
      </c>
      <c r="F125" s="101">
        <v>637000</v>
      </c>
      <c r="G125" s="132">
        <v>27.4</v>
      </c>
      <c r="H125" s="65" t="s">
        <v>128</v>
      </c>
      <c r="I125" s="63"/>
      <c r="J125" s="45" t="s">
        <v>287</v>
      </c>
      <c r="K125" s="223"/>
    </row>
    <row r="126" spans="1:12" s="36" customFormat="1" ht="63.75">
      <c r="A126" s="168">
        <v>831</v>
      </c>
      <c r="B126" s="45" t="s">
        <v>125</v>
      </c>
      <c r="C126" s="45" t="s">
        <v>129</v>
      </c>
      <c r="D126" s="110" t="s">
        <v>272</v>
      </c>
      <c r="E126" s="101">
        <v>637000</v>
      </c>
      <c r="F126" s="101">
        <v>637000</v>
      </c>
      <c r="G126" s="132">
        <v>27.2</v>
      </c>
      <c r="H126" s="65" t="s">
        <v>128</v>
      </c>
      <c r="I126" s="63"/>
      <c r="J126" s="45" t="s">
        <v>288</v>
      </c>
      <c r="K126" s="223"/>
    </row>
    <row r="127" spans="1:12" s="36" customFormat="1" ht="63.75">
      <c r="A127" s="168">
        <v>832</v>
      </c>
      <c r="B127" s="45" t="s">
        <v>126</v>
      </c>
      <c r="C127" s="45" t="s">
        <v>129</v>
      </c>
      <c r="D127" s="110" t="s">
        <v>273</v>
      </c>
      <c r="E127" s="101">
        <v>637000</v>
      </c>
      <c r="F127" s="101">
        <v>637000</v>
      </c>
      <c r="G127" s="132">
        <v>27.2</v>
      </c>
      <c r="H127" s="65" t="s">
        <v>128</v>
      </c>
      <c r="I127" s="63"/>
      <c r="J127" s="45" t="s">
        <v>289</v>
      </c>
      <c r="K127" s="223"/>
    </row>
    <row r="128" spans="1:12" s="36" customFormat="1" ht="63.75">
      <c r="A128" s="168">
        <v>833</v>
      </c>
      <c r="B128" s="45" t="s">
        <v>123</v>
      </c>
      <c r="C128" s="45" t="s">
        <v>130</v>
      </c>
      <c r="D128" s="110" t="s">
        <v>274</v>
      </c>
      <c r="E128" s="101">
        <v>637000</v>
      </c>
      <c r="F128" s="101">
        <v>637000</v>
      </c>
      <c r="G128" s="132">
        <v>27.3</v>
      </c>
      <c r="H128" s="65" t="s">
        <v>128</v>
      </c>
      <c r="I128" s="63"/>
      <c r="J128" s="45" t="s">
        <v>290</v>
      </c>
      <c r="K128" s="223"/>
    </row>
    <row r="129" spans="1:11" s="36" customFormat="1" ht="63.75">
      <c r="A129" s="168">
        <v>834</v>
      </c>
      <c r="B129" s="45" t="s">
        <v>124</v>
      </c>
      <c r="C129" s="45" t="s">
        <v>130</v>
      </c>
      <c r="D129" s="110" t="s">
        <v>275</v>
      </c>
      <c r="E129" s="101">
        <v>637000</v>
      </c>
      <c r="F129" s="101">
        <v>637000</v>
      </c>
      <c r="G129" s="132">
        <v>27.1</v>
      </c>
      <c r="H129" s="65" t="s">
        <v>128</v>
      </c>
      <c r="I129" s="63"/>
      <c r="J129" s="45" t="s">
        <v>291</v>
      </c>
      <c r="K129" s="223"/>
    </row>
    <row r="130" spans="1:11" s="36" customFormat="1" ht="63.75">
      <c r="A130" s="168">
        <v>835</v>
      </c>
      <c r="B130" s="45" t="s">
        <v>125</v>
      </c>
      <c r="C130" s="45" t="s">
        <v>130</v>
      </c>
      <c r="D130" s="110" t="s">
        <v>276</v>
      </c>
      <c r="E130" s="101">
        <v>634270</v>
      </c>
      <c r="F130" s="101">
        <v>634270</v>
      </c>
      <c r="G130" s="132">
        <v>27</v>
      </c>
      <c r="H130" s="65" t="s">
        <v>128</v>
      </c>
      <c r="I130" s="63"/>
      <c r="J130" s="45" t="s">
        <v>292</v>
      </c>
      <c r="K130" s="223"/>
    </row>
    <row r="131" spans="1:11" s="36" customFormat="1" ht="63.75">
      <c r="A131" s="168">
        <v>836</v>
      </c>
      <c r="B131" s="45" t="s">
        <v>126</v>
      </c>
      <c r="C131" s="45" t="s">
        <v>130</v>
      </c>
      <c r="D131" s="110" t="s">
        <v>277</v>
      </c>
      <c r="E131" s="101">
        <v>637000</v>
      </c>
      <c r="F131" s="101">
        <v>637000</v>
      </c>
      <c r="G131" s="132">
        <v>27.1</v>
      </c>
      <c r="H131" s="65" t="s">
        <v>128</v>
      </c>
      <c r="I131" s="63"/>
      <c r="J131" s="45" t="s">
        <v>293</v>
      </c>
      <c r="K131" s="223"/>
    </row>
    <row r="132" spans="1:11" s="36" customFormat="1" ht="63.75">
      <c r="A132" s="168">
        <v>837</v>
      </c>
      <c r="B132" s="45" t="s">
        <v>123</v>
      </c>
      <c r="C132" s="45" t="s">
        <v>131</v>
      </c>
      <c r="D132" s="110" t="s">
        <v>278</v>
      </c>
      <c r="E132" s="101">
        <v>637000</v>
      </c>
      <c r="F132" s="101">
        <v>637000</v>
      </c>
      <c r="G132" s="132">
        <v>27.5</v>
      </c>
      <c r="H132" s="65" t="s">
        <v>128</v>
      </c>
      <c r="I132" s="63"/>
      <c r="J132" s="45" t="s">
        <v>294</v>
      </c>
      <c r="K132" s="223"/>
    </row>
    <row r="133" spans="1:11" s="36" customFormat="1" ht="63.75">
      <c r="A133" s="168">
        <v>838</v>
      </c>
      <c r="B133" s="45" t="s">
        <v>124</v>
      </c>
      <c r="C133" s="45" t="s">
        <v>131</v>
      </c>
      <c r="D133" s="110" t="s">
        <v>279</v>
      </c>
      <c r="E133" s="101">
        <v>637000</v>
      </c>
      <c r="F133" s="101">
        <v>637000</v>
      </c>
      <c r="G133" s="132">
        <v>27.2</v>
      </c>
      <c r="H133" s="65" t="s">
        <v>128</v>
      </c>
      <c r="I133" s="63"/>
      <c r="J133" s="45" t="s">
        <v>295</v>
      </c>
      <c r="K133" s="223"/>
    </row>
    <row r="134" spans="1:11" s="36" customFormat="1" ht="63.75">
      <c r="A134" s="168">
        <v>839</v>
      </c>
      <c r="B134" s="45" t="s">
        <v>125</v>
      </c>
      <c r="C134" s="45" t="s">
        <v>131</v>
      </c>
      <c r="D134" s="110" t="s">
        <v>280</v>
      </c>
      <c r="E134" s="101">
        <v>637000</v>
      </c>
      <c r="F134" s="101">
        <v>637000</v>
      </c>
      <c r="G134" s="132">
        <v>27.5</v>
      </c>
      <c r="H134" s="65" t="s">
        <v>128</v>
      </c>
      <c r="I134" s="63"/>
      <c r="J134" s="45" t="s">
        <v>296</v>
      </c>
      <c r="K134" s="223"/>
    </row>
    <row r="135" spans="1:11" s="36" customFormat="1" ht="63.75">
      <c r="A135" s="168">
        <v>840</v>
      </c>
      <c r="B135" s="45" t="s">
        <v>126</v>
      </c>
      <c r="C135" s="45" t="s">
        <v>131</v>
      </c>
      <c r="D135" s="110" t="s">
        <v>281</v>
      </c>
      <c r="E135" s="101">
        <v>637000</v>
      </c>
      <c r="F135" s="101">
        <v>637000</v>
      </c>
      <c r="G135" s="132">
        <v>27.3</v>
      </c>
      <c r="H135" s="65" t="s">
        <v>128</v>
      </c>
      <c r="I135" s="63"/>
      <c r="J135" s="45" t="s">
        <v>297</v>
      </c>
      <c r="K135" s="224"/>
    </row>
    <row r="136" spans="1:11" s="36" customFormat="1" ht="242.25">
      <c r="A136" s="168">
        <v>847</v>
      </c>
      <c r="B136" s="45" t="s">
        <v>165</v>
      </c>
      <c r="C136" s="45" t="s">
        <v>166</v>
      </c>
      <c r="D136" s="45" t="s">
        <v>167</v>
      </c>
      <c r="E136" s="54">
        <v>150000</v>
      </c>
      <c r="F136" s="54">
        <v>148965.51999999999</v>
      </c>
      <c r="G136" s="65">
        <v>61.9</v>
      </c>
      <c r="H136" s="65" t="s">
        <v>168</v>
      </c>
      <c r="I136" s="63"/>
      <c r="J136" s="45" t="s">
        <v>353</v>
      </c>
      <c r="K136" s="43" t="s">
        <v>173</v>
      </c>
    </row>
    <row r="137" spans="1:11" s="36" customFormat="1" ht="51">
      <c r="A137" s="65">
        <v>850</v>
      </c>
      <c r="B137" s="45" t="s">
        <v>327</v>
      </c>
      <c r="C137" s="45" t="s">
        <v>328</v>
      </c>
      <c r="D137" s="45" t="s">
        <v>329</v>
      </c>
      <c r="E137" s="54">
        <v>153812.07999999999</v>
      </c>
      <c r="F137" s="54">
        <v>6048.77</v>
      </c>
      <c r="G137" s="65">
        <v>63.8</v>
      </c>
      <c r="H137" s="65" t="s">
        <v>38</v>
      </c>
      <c r="I137" s="63"/>
      <c r="J137" s="45" t="s">
        <v>348</v>
      </c>
      <c r="K137" s="43" t="s">
        <v>352</v>
      </c>
    </row>
    <row r="138" spans="1:11" s="36" customFormat="1" ht="51">
      <c r="A138" s="65">
        <v>851</v>
      </c>
      <c r="B138" s="45" t="s">
        <v>330</v>
      </c>
      <c r="C138" s="45" t="s">
        <v>331</v>
      </c>
      <c r="D138" s="45" t="s">
        <v>332</v>
      </c>
      <c r="E138" s="54">
        <v>126328.44</v>
      </c>
      <c r="F138" s="54">
        <v>4968.04</v>
      </c>
      <c r="G138" s="65">
        <v>52.4</v>
      </c>
      <c r="H138" s="65" t="s">
        <v>38</v>
      </c>
      <c r="I138" s="63"/>
      <c r="J138" s="45" t="s">
        <v>348</v>
      </c>
      <c r="K138" s="43" t="s">
        <v>351</v>
      </c>
    </row>
    <row r="139" spans="1:11" s="36" customFormat="1" ht="51">
      <c r="A139" s="65">
        <v>852</v>
      </c>
      <c r="B139" s="45" t="s">
        <v>333</v>
      </c>
      <c r="C139" s="45" t="s">
        <v>334</v>
      </c>
      <c r="D139" s="45" t="s">
        <v>335</v>
      </c>
      <c r="E139" s="54">
        <v>199136.03</v>
      </c>
      <c r="F139" s="54">
        <v>7832.13</v>
      </c>
      <c r="G139" s="65">
        <v>82.6</v>
      </c>
      <c r="H139" s="65" t="s">
        <v>38</v>
      </c>
      <c r="I139" s="63"/>
      <c r="J139" s="45" t="s">
        <v>348</v>
      </c>
      <c r="K139" s="43"/>
    </row>
    <row r="140" spans="1:11" s="36" customFormat="1" ht="51">
      <c r="A140" s="65">
        <v>853</v>
      </c>
      <c r="B140" s="45" t="s">
        <v>336</v>
      </c>
      <c r="C140" s="45" t="s">
        <v>337</v>
      </c>
      <c r="D140" s="45" t="s">
        <v>338</v>
      </c>
      <c r="E140" s="54">
        <v>109934.66</v>
      </c>
      <c r="F140" s="54">
        <v>4323.79</v>
      </c>
      <c r="G140" s="65">
        <v>45.6</v>
      </c>
      <c r="H140" s="65" t="s">
        <v>38</v>
      </c>
      <c r="I140" s="63"/>
      <c r="J140" s="45" t="s">
        <v>348</v>
      </c>
      <c r="K140" s="43"/>
    </row>
    <row r="141" spans="1:11" s="36" customFormat="1" ht="51">
      <c r="A141" s="65">
        <v>854</v>
      </c>
      <c r="B141" s="45" t="s">
        <v>339</v>
      </c>
      <c r="C141" s="45" t="s">
        <v>340</v>
      </c>
      <c r="D141" s="45" t="s">
        <v>341</v>
      </c>
      <c r="E141" s="54">
        <v>116684.66</v>
      </c>
      <c r="F141" s="54">
        <v>4589.22</v>
      </c>
      <c r="G141" s="65">
        <v>48.4</v>
      </c>
      <c r="H141" s="65" t="s">
        <v>38</v>
      </c>
      <c r="I141" s="63"/>
      <c r="J141" s="45" t="s">
        <v>348</v>
      </c>
      <c r="K141" s="43" t="s">
        <v>350</v>
      </c>
    </row>
    <row r="142" spans="1:11" s="36" customFormat="1" ht="76.5">
      <c r="A142" s="65">
        <v>855</v>
      </c>
      <c r="B142" s="45" t="s">
        <v>342</v>
      </c>
      <c r="C142" s="45" t="s">
        <v>343</v>
      </c>
      <c r="D142" s="45" t="s">
        <v>344</v>
      </c>
      <c r="E142" s="54">
        <v>162249.53</v>
      </c>
      <c r="F142" s="54">
        <v>6381.28</v>
      </c>
      <c r="G142" s="65">
        <v>67.3</v>
      </c>
      <c r="H142" s="65" t="s">
        <v>38</v>
      </c>
      <c r="I142" s="63"/>
      <c r="J142" s="45" t="s">
        <v>348</v>
      </c>
      <c r="K142" s="43" t="s">
        <v>349</v>
      </c>
    </row>
    <row r="143" spans="1:11" s="36" customFormat="1" ht="51">
      <c r="A143" s="65">
        <v>856</v>
      </c>
      <c r="B143" s="45" t="s">
        <v>345</v>
      </c>
      <c r="C143" s="45" t="s">
        <v>346</v>
      </c>
      <c r="D143" s="45" t="s">
        <v>347</v>
      </c>
      <c r="E143" s="54">
        <v>96675.9</v>
      </c>
      <c r="F143" s="54">
        <v>3802.18</v>
      </c>
      <c r="G143" s="65">
        <v>40.1</v>
      </c>
      <c r="H143" s="65" t="s">
        <v>38</v>
      </c>
      <c r="I143" s="63"/>
      <c r="J143" s="45" t="s">
        <v>348</v>
      </c>
      <c r="K143" s="43"/>
    </row>
    <row r="144" spans="1:11" s="36" customFormat="1" ht="89.25">
      <c r="A144" s="65">
        <v>865</v>
      </c>
      <c r="B144" s="149" t="s">
        <v>178</v>
      </c>
      <c r="C144" s="45" t="s">
        <v>179</v>
      </c>
      <c r="D144" s="65">
        <v>1991</v>
      </c>
      <c r="E144" s="54">
        <v>5540.39</v>
      </c>
      <c r="F144" s="54">
        <v>0</v>
      </c>
      <c r="G144" s="65"/>
      <c r="H144" s="65" t="s">
        <v>36</v>
      </c>
      <c r="I144" s="169"/>
      <c r="J144" s="110" t="s">
        <v>180</v>
      </c>
      <c r="K144" s="170"/>
    </row>
    <row r="145" spans="1:12" s="160" customFormat="1" ht="38.25">
      <c r="A145" s="65">
        <v>1120</v>
      </c>
      <c r="B145" s="71" t="s">
        <v>56</v>
      </c>
      <c r="C145" s="71" t="s">
        <v>58</v>
      </c>
      <c r="D145" s="65">
        <v>1975</v>
      </c>
      <c r="E145" s="54"/>
      <c r="F145" s="55"/>
      <c r="G145" s="132"/>
      <c r="H145" s="65"/>
      <c r="I145" s="65"/>
      <c r="J145" s="171" t="s">
        <v>57</v>
      </c>
      <c r="K145" s="43"/>
      <c r="L145" s="84"/>
    </row>
    <row r="146" spans="1:12" s="36" customFormat="1" ht="127.5">
      <c r="A146" s="172">
        <v>1258</v>
      </c>
      <c r="B146" s="173" t="s">
        <v>112</v>
      </c>
      <c r="C146" s="44" t="s">
        <v>111</v>
      </c>
      <c r="D146" s="87">
        <v>1971</v>
      </c>
      <c r="E146" s="139">
        <v>8119776.7000000002</v>
      </c>
      <c r="F146" s="140"/>
      <c r="G146" s="141">
        <v>2364</v>
      </c>
      <c r="H146" s="87" t="s">
        <v>37</v>
      </c>
      <c r="I146" s="63"/>
      <c r="J146" s="45" t="s">
        <v>113</v>
      </c>
      <c r="K146" s="45" t="s">
        <v>175</v>
      </c>
      <c r="L146" s="84"/>
    </row>
    <row r="147" spans="1:12" s="36" customFormat="1" ht="51">
      <c r="A147" s="174">
        <v>1555</v>
      </c>
      <c r="B147" s="71" t="s">
        <v>101</v>
      </c>
      <c r="C147" s="71" t="s">
        <v>102</v>
      </c>
      <c r="D147" s="175">
        <v>1970</v>
      </c>
      <c r="E147" s="176">
        <v>156208.79999999999</v>
      </c>
      <c r="F147" s="71">
        <v>96224.62</v>
      </c>
      <c r="G147" s="132">
        <v>73.2</v>
      </c>
      <c r="H147" s="65" t="s">
        <v>38</v>
      </c>
      <c r="I147" s="45"/>
      <c r="J147" s="45" t="s">
        <v>100</v>
      </c>
      <c r="K147" s="45" t="s">
        <v>132</v>
      </c>
    </row>
    <row r="148" spans="1:12" s="36" customFormat="1" ht="76.5">
      <c r="A148" s="175">
        <v>1739</v>
      </c>
      <c r="B148" s="71" t="s">
        <v>228</v>
      </c>
      <c r="C148" s="45" t="s">
        <v>240</v>
      </c>
      <c r="D148" s="177" t="s">
        <v>258</v>
      </c>
      <c r="E148" s="178">
        <v>716430</v>
      </c>
      <c r="F148" s="178">
        <v>716430</v>
      </c>
      <c r="G148" s="71">
        <v>27.5</v>
      </c>
      <c r="H148" s="175" t="s">
        <v>36</v>
      </c>
      <c r="I148" s="71"/>
      <c r="J148" s="71" t="s">
        <v>262</v>
      </c>
      <c r="K148" s="221" t="s">
        <v>239</v>
      </c>
    </row>
    <row r="149" spans="1:12" s="36" customFormat="1" ht="76.5">
      <c r="A149" s="175">
        <v>1740</v>
      </c>
      <c r="B149" s="71" t="s">
        <v>229</v>
      </c>
      <c r="C149" s="45" t="s">
        <v>241</v>
      </c>
      <c r="D149" s="177" t="s">
        <v>259</v>
      </c>
      <c r="E149" s="178">
        <v>716430</v>
      </c>
      <c r="F149" s="178">
        <v>716430</v>
      </c>
      <c r="G149" s="71">
        <v>27.4</v>
      </c>
      <c r="H149" s="175" t="s">
        <v>36</v>
      </c>
      <c r="I149" s="71"/>
      <c r="J149" s="71" t="s">
        <v>263</v>
      </c>
      <c r="K149" s="222"/>
    </row>
    <row r="150" spans="1:12" s="36" customFormat="1" ht="76.5">
      <c r="A150" s="175">
        <v>1741</v>
      </c>
      <c r="B150" s="71" t="s">
        <v>230</v>
      </c>
      <c r="C150" s="45" t="s">
        <v>242</v>
      </c>
      <c r="D150" s="177" t="s">
        <v>260</v>
      </c>
      <c r="E150" s="178">
        <v>716430</v>
      </c>
      <c r="F150" s="178">
        <v>716430</v>
      </c>
      <c r="G150" s="71">
        <v>27.2</v>
      </c>
      <c r="H150" s="175" t="s">
        <v>36</v>
      </c>
      <c r="I150" s="71"/>
      <c r="J150" s="71" t="s">
        <v>264</v>
      </c>
      <c r="K150" s="222"/>
    </row>
    <row r="151" spans="1:12" s="36" customFormat="1" ht="76.5">
      <c r="A151" s="175">
        <v>1742</v>
      </c>
      <c r="B151" s="71" t="s">
        <v>231</v>
      </c>
      <c r="C151" s="45" t="s">
        <v>243</v>
      </c>
      <c r="D151" s="177" t="s">
        <v>261</v>
      </c>
      <c r="E151" s="178">
        <v>716430</v>
      </c>
      <c r="F151" s="178">
        <v>716430</v>
      </c>
      <c r="G151" s="71">
        <v>27.4</v>
      </c>
      <c r="H151" s="175" t="s">
        <v>36</v>
      </c>
      <c r="I151" s="71"/>
      <c r="J151" s="71" t="s">
        <v>265</v>
      </c>
      <c r="K151" s="225"/>
    </row>
    <row r="152" spans="1:12" s="36" customFormat="1" ht="76.5">
      <c r="A152" s="175">
        <v>1743</v>
      </c>
      <c r="B152" s="71" t="s">
        <v>230</v>
      </c>
      <c r="C152" s="45" t="s">
        <v>244</v>
      </c>
      <c r="D152" s="177" t="s">
        <v>302</v>
      </c>
      <c r="E152" s="178">
        <v>716430</v>
      </c>
      <c r="F152" s="178">
        <v>716430</v>
      </c>
      <c r="G152" s="71">
        <v>27.2</v>
      </c>
      <c r="H152" s="175" t="s">
        <v>36</v>
      </c>
      <c r="I152" s="71"/>
      <c r="J152" s="71" t="s">
        <v>300</v>
      </c>
      <c r="K152" s="221" t="s">
        <v>239</v>
      </c>
    </row>
    <row r="153" spans="1:12" s="36" customFormat="1" ht="76.5">
      <c r="A153" s="175">
        <v>1744</v>
      </c>
      <c r="B153" s="71" t="s">
        <v>231</v>
      </c>
      <c r="C153" s="45" t="s">
        <v>298</v>
      </c>
      <c r="D153" s="177" t="s">
        <v>303</v>
      </c>
      <c r="E153" s="178">
        <v>716430</v>
      </c>
      <c r="F153" s="178">
        <v>716430</v>
      </c>
      <c r="G153" s="71">
        <v>27.1</v>
      </c>
      <c r="H153" s="175" t="s">
        <v>36</v>
      </c>
      <c r="I153" s="71"/>
      <c r="J153" s="71" t="s">
        <v>301</v>
      </c>
      <c r="K153" s="225"/>
    </row>
    <row r="154" spans="1:12" s="36" customFormat="1" ht="54.75" customHeight="1">
      <c r="A154" s="159">
        <v>1853</v>
      </c>
      <c r="B154" s="71" t="s">
        <v>229</v>
      </c>
      <c r="C154" s="45" t="s">
        <v>299</v>
      </c>
      <c r="D154" s="177" t="s">
        <v>259</v>
      </c>
      <c r="E154" s="178">
        <v>677026.35</v>
      </c>
      <c r="F154" s="178">
        <v>677026.35</v>
      </c>
      <c r="G154" s="71">
        <v>27.2</v>
      </c>
      <c r="H154" s="175" t="s">
        <v>36</v>
      </c>
      <c r="I154" s="43"/>
      <c r="J154" s="43" t="s">
        <v>304</v>
      </c>
      <c r="K154" s="43" t="s">
        <v>239</v>
      </c>
    </row>
    <row r="155" spans="1:12" ht="89.25">
      <c r="A155" s="159">
        <v>1854</v>
      </c>
      <c r="B155" s="71" t="s">
        <v>228</v>
      </c>
      <c r="C155" s="45" t="s">
        <v>306</v>
      </c>
      <c r="D155" s="177" t="s">
        <v>258</v>
      </c>
      <c r="E155" s="178">
        <v>716430</v>
      </c>
      <c r="F155" s="178">
        <v>716430</v>
      </c>
      <c r="G155" s="71">
        <v>27</v>
      </c>
      <c r="H155" s="175" t="s">
        <v>36</v>
      </c>
      <c r="I155" s="43"/>
      <c r="J155" s="43" t="s">
        <v>305</v>
      </c>
      <c r="K155" s="43" t="s">
        <v>239</v>
      </c>
      <c r="L155" s="36"/>
    </row>
    <row r="156" spans="1:12" s="36" customFormat="1" ht="51">
      <c r="A156" s="180">
        <v>1857</v>
      </c>
      <c r="B156" s="45" t="s">
        <v>311</v>
      </c>
      <c r="C156" s="45" t="s">
        <v>323</v>
      </c>
      <c r="D156" s="65" t="s">
        <v>324</v>
      </c>
      <c r="E156" s="54">
        <v>716430</v>
      </c>
      <c r="F156" s="101">
        <v>716430</v>
      </c>
      <c r="G156" s="63">
        <v>27.9</v>
      </c>
      <c r="H156" s="168" t="s">
        <v>312</v>
      </c>
      <c r="I156" s="181"/>
      <c r="J156" s="45" t="s">
        <v>325</v>
      </c>
      <c r="K156" s="43" t="s">
        <v>239</v>
      </c>
      <c r="L156" s="84"/>
    </row>
    <row r="157" spans="1:12" s="179" customFormat="1">
      <c r="A157" s="182"/>
      <c r="B157" s="183" t="s">
        <v>98</v>
      </c>
      <c r="C157" s="183"/>
      <c r="D157" s="184"/>
      <c r="E157" s="185">
        <f>SUM(E98:E156)</f>
        <v>77617177.889999971</v>
      </c>
      <c r="F157" s="185">
        <f>SUM(F98:F156)</f>
        <v>48045546.99000001</v>
      </c>
      <c r="G157" s="186"/>
      <c r="H157" s="182"/>
      <c r="I157" s="183"/>
      <c r="J157" s="183"/>
      <c r="K157" s="183"/>
    </row>
    <row r="158" spans="1:12">
      <c r="A158" s="97"/>
      <c r="B158" s="95"/>
      <c r="C158" s="95"/>
      <c r="D158" s="87"/>
      <c r="E158" s="187"/>
      <c r="F158" s="187"/>
      <c r="G158" s="167"/>
      <c r="H158" s="97"/>
      <c r="I158" s="95"/>
      <c r="J158" s="95"/>
      <c r="K158" s="95"/>
    </row>
    <row r="159" spans="1:12" s="179" customFormat="1">
      <c r="A159" s="182"/>
      <c r="B159" s="183" t="s">
        <v>99</v>
      </c>
      <c r="C159" s="183"/>
      <c r="D159" s="184"/>
      <c r="E159" s="185">
        <f>F71+E157</f>
        <v>79998998.989999965</v>
      </c>
      <c r="F159" s="185">
        <f>G71+F157</f>
        <v>49031671.020000011</v>
      </c>
      <c r="G159" s="186"/>
      <c r="H159" s="182"/>
      <c r="I159" s="183"/>
      <c r="J159" s="183"/>
      <c r="K159" s="183"/>
      <c r="L159" s="84"/>
    </row>
    <row r="161" spans="1:8">
      <c r="A161" s="66"/>
      <c r="B161" s="36"/>
      <c r="C161" s="36" t="s">
        <v>103</v>
      </c>
      <c r="D161" s="36" t="s">
        <v>104</v>
      </c>
    </row>
    <row r="162" spans="1:8">
      <c r="A162" s="66"/>
      <c r="B162" s="36"/>
      <c r="C162" s="36"/>
      <c r="D162" s="36"/>
    </row>
    <row r="163" spans="1:8">
      <c r="A163" s="69" t="s">
        <v>316</v>
      </c>
      <c r="B163" s="36"/>
      <c r="C163" s="37">
        <v>73055285</v>
      </c>
      <c r="D163" s="37">
        <v>42567860.159999996</v>
      </c>
      <c r="F163" s="37"/>
      <c r="G163" s="37"/>
    </row>
    <row r="164" spans="1:8">
      <c r="A164" s="69" t="s">
        <v>317</v>
      </c>
      <c r="B164" s="36"/>
      <c r="C164" s="37">
        <v>23524552.82</v>
      </c>
      <c r="D164" s="37">
        <v>14208249.720000001</v>
      </c>
      <c r="F164" s="37"/>
      <c r="G164" s="37"/>
      <c r="H164" s="37"/>
    </row>
    <row r="165" spans="1:8">
      <c r="A165" s="69" t="s">
        <v>318</v>
      </c>
      <c r="B165" s="36"/>
      <c r="C165" s="37">
        <v>16903772.829999998</v>
      </c>
      <c r="D165" s="37">
        <v>8320868.8600000003</v>
      </c>
      <c r="F165" s="37"/>
      <c r="G165" s="37"/>
      <c r="H165" s="37"/>
    </row>
    <row r="166" spans="1:8">
      <c r="A166" s="69" t="s">
        <v>169</v>
      </c>
      <c r="B166" s="36"/>
      <c r="C166" s="37">
        <f>C163+C164-C165</f>
        <v>79676064.989999995</v>
      </c>
      <c r="D166" s="37">
        <f>D163+D164-D165</f>
        <v>48455241.019999996</v>
      </c>
      <c r="F166" s="86"/>
      <c r="G166" s="86"/>
    </row>
    <row r="167" spans="1:8">
      <c r="C167" s="86"/>
      <c r="D167" s="188"/>
    </row>
    <row r="168" spans="1:8">
      <c r="G168" s="189"/>
      <c r="H168" s="189"/>
    </row>
    <row r="169" spans="1:8">
      <c r="B169" s="84" t="s">
        <v>105</v>
      </c>
      <c r="C169" s="86">
        <f>E159-C166</f>
        <v>322933.9999999702</v>
      </c>
      <c r="D169" s="188">
        <f>F159-D166</f>
        <v>576430.0000000149</v>
      </c>
      <c r="F169" s="86"/>
      <c r="G169" s="189"/>
    </row>
    <row r="170" spans="1:8">
      <c r="F170" s="86"/>
    </row>
  </sheetData>
  <mergeCells count="31">
    <mergeCell ref="J115:J117"/>
    <mergeCell ref="K120:K135"/>
    <mergeCell ref="K148:K151"/>
    <mergeCell ref="K152:K153"/>
    <mergeCell ref="A94:K94"/>
    <mergeCell ref="J103:J105"/>
    <mergeCell ref="K103:K105"/>
    <mergeCell ref="J108:J109"/>
    <mergeCell ref="J110:J111"/>
    <mergeCell ref="H25:I25"/>
    <mergeCell ref="H26:I26"/>
    <mergeCell ref="H68:I68"/>
    <mergeCell ref="H71:I71"/>
    <mergeCell ref="A93:K93"/>
    <mergeCell ref="H32:I67"/>
    <mergeCell ref="H27:I27"/>
    <mergeCell ref="H28:I28"/>
    <mergeCell ref="H29:I29"/>
    <mergeCell ref="H30:I30"/>
    <mergeCell ref="H31:I31"/>
    <mergeCell ref="A92:K92"/>
    <mergeCell ref="A13:F13"/>
    <mergeCell ref="A19:K19"/>
    <mergeCell ref="A21:K21"/>
    <mergeCell ref="A22:K22"/>
    <mergeCell ref="A23:K23"/>
    <mergeCell ref="A5:K5"/>
    <mergeCell ref="A9:K9"/>
    <mergeCell ref="A10:K10"/>
    <mergeCell ref="A11:K11"/>
    <mergeCell ref="A12:K12"/>
  </mergeCells>
  <pageMargins left="0.11811023622047245" right="0.19685039370078741" top="0.78740157480314965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A5" sqref="A5"/>
    </sheetView>
  </sheetViews>
  <sheetFormatPr defaultRowHeight="15"/>
  <cols>
    <col min="2" max="2" width="14.7109375" customWidth="1"/>
    <col min="3" max="3" width="19.5703125" customWidth="1"/>
    <col min="4" max="4" width="0.140625" customWidth="1"/>
    <col min="5" max="5" width="18.140625" customWidth="1"/>
    <col min="6" max="6" width="10.7109375" customWidth="1"/>
    <col min="7" max="7" width="11.28515625" customWidth="1"/>
    <col min="9" max="9" width="17.140625" customWidth="1"/>
  </cols>
  <sheetData>
    <row r="2" spans="1:9" ht="18.75">
      <c r="A2" s="236" t="s">
        <v>4</v>
      </c>
      <c r="B2" s="237"/>
      <c r="C2" s="237"/>
      <c r="D2" s="237"/>
      <c r="E2" s="237"/>
      <c r="F2" s="237"/>
      <c r="G2" s="237"/>
      <c r="H2" s="237"/>
      <c r="I2" s="237"/>
    </row>
    <row r="3" spans="1:9" ht="18.75">
      <c r="A3" s="238" t="s">
        <v>121</v>
      </c>
      <c r="B3" s="237"/>
      <c r="C3" s="237"/>
      <c r="D3" s="237"/>
      <c r="E3" s="237"/>
      <c r="F3" s="237"/>
      <c r="G3" s="237"/>
      <c r="H3" s="237"/>
      <c r="I3" s="237"/>
    </row>
    <row r="4" spans="1:9" ht="18.75">
      <c r="A4" s="238" t="s">
        <v>355</v>
      </c>
      <c r="B4" s="237"/>
      <c r="C4" s="237"/>
      <c r="D4" s="237"/>
      <c r="E4" s="237"/>
      <c r="F4" s="237"/>
      <c r="G4" s="237"/>
      <c r="H4" s="237"/>
      <c r="I4" s="237"/>
    </row>
    <row r="5" spans="1:9">
      <c r="A5" s="12"/>
      <c r="B5" s="6"/>
      <c r="C5" s="6"/>
      <c r="D5" s="13"/>
      <c r="E5" s="14"/>
      <c r="F5" s="6"/>
      <c r="G5" s="6"/>
      <c r="H5" s="6"/>
      <c r="I5" s="6"/>
    </row>
    <row r="6" spans="1:9" ht="54" customHeight="1">
      <c r="A6" s="4" t="s">
        <v>97</v>
      </c>
      <c r="B6" s="4" t="s">
        <v>21</v>
      </c>
      <c r="C6" s="4" t="s">
        <v>30</v>
      </c>
      <c r="D6" s="49" t="s">
        <v>31</v>
      </c>
      <c r="E6" s="16" t="s">
        <v>139</v>
      </c>
      <c r="F6" s="50" t="s">
        <v>24</v>
      </c>
      <c r="G6" s="4" t="s">
        <v>59</v>
      </c>
      <c r="H6" s="239" t="s">
        <v>26</v>
      </c>
      <c r="I6" s="240"/>
    </row>
    <row r="7" spans="1:9">
      <c r="A7" s="4">
        <v>1</v>
      </c>
      <c r="B7" s="4">
        <v>2</v>
      </c>
      <c r="C7" s="4">
        <v>3</v>
      </c>
      <c r="D7" s="49">
        <v>4</v>
      </c>
      <c r="E7" s="53">
        <v>5</v>
      </c>
      <c r="F7" s="50">
        <v>6</v>
      </c>
      <c r="G7" s="4">
        <v>7</v>
      </c>
      <c r="H7" s="239">
        <v>8</v>
      </c>
      <c r="I7" s="240"/>
    </row>
    <row r="8" spans="1:9" ht="38.25" customHeight="1">
      <c r="A8" s="17">
        <v>58</v>
      </c>
      <c r="B8" s="18" t="s">
        <v>43</v>
      </c>
      <c r="C8" s="18" t="s">
        <v>46</v>
      </c>
      <c r="D8" s="8"/>
      <c r="E8" s="5">
        <v>2005</v>
      </c>
      <c r="F8" s="21">
        <v>64814.400000000001</v>
      </c>
      <c r="G8" s="17">
        <v>37559.46</v>
      </c>
      <c r="H8" s="234" t="s">
        <v>47</v>
      </c>
      <c r="I8" s="235"/>
    </row>
    <row r="9" spans="1:9">
      <c r="A9" s="194" t="s">
        <v>309</v>
      </c>
      <c r="B9" s="45" t="s">
        <v>307</v>
      </c>
      <c r="C9" s="193"/>
      <c r="E9" s="100" t="s">
        <v>308</v>
      </c>
      <c r="F9" s="101">
        <v>124775</v>
      </c>
      <c r="G9" s="101">
        <v>0</v>
      </c>
      <c r="H9" s="216" t="s">
        <v>310</v>
      </c>
      <c r="I9" s="218"/>
    </row>
  </sheetData>
  <mergeCells count="7">
    <mergeCell ref="H8:I8"/>
    <mergeCell ref="H9:I9"/>
    <mergeCell ref="A2:I2"/>
    <mergeCell ref="A3:I3"/>
    <mergeCell ref="A4:I4"/>
    <mergeCell ref="H6:I6"/>
    <mergeCell ref="H7:I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A5" sqref="A5"/>
    </sheetView>
  </sheetViews>
  <sheetFormatPr defaultRowHeight="15"/>
  <cols>
    <col min="1" max="1" width="5.5703125" customWidth="1"/>
    <col min="2" max="2" width="12.85546875" customWidth="1"/>
    <col min="3" max="3" width="14.5703125" customWidth="1"/>
    <col min="4" max="4" width="13.42578125" customWidth="1"/>
    <col min="5" max="5" width="11" customWidth="1"/>
    <col min="7" max="7" width="7" customWidth="1"/>
    <col min="9" max="9" width="12" style="59" customWidth="1"/>
  </cols>
  <sheetData>
    <row r="2" spans="1:9" ht="18.75">
      <c r="A2" s="236" t="s">
        <v>4</v>
      </c>
      <c r="B2" s="237"/>
      <c r="C2" s="237"/>
      <c r="D2" s="237"/>
      <c r="E2" s="237"/>
      <c r="F2" s="237"/>
      <c r="G2" s="237"/>
      <c r="H2" s="237"/>
      <c r="I2" s="237"/>
    </row>
    <row r="3" spans="1:9" ht="18.75">
      <c r="A3" s="238" t="s">
        <v>120</v>
      </c>
      <c r="B3" s="237"/>
      <c r="C3" s="237"/>
      <c r="D3" s="237"/>
      <c r="E3" s="237"/>
      <c r="F3" s="237"/>
      <c r="G3" s="237"/>
      <c r="H3" s="237"/>
      <c r="I3" s="237"/>
    </row>
    <row r="4" spans="1:9" ht="18.75">
      <c r="A4" s="238" t="s">
        <v>356</v>
      </c>
      <c r="B4" s="237"/>
      <c r="C4" s="237"/>
      <c r="D4" s="237"/>
      <c r="E4" s="237"/>
      <c r="F4" s="237"/>
      <c r="G4" s="237"/>
      <c r="H4" s="237"/>
      <c r="I4" s="237"/>
    </row>
    <row r="5" spans="1:9">
      <c r="A5" s="12" t="s">
        <v>217</v>
      </c>
      <c r="B5" s="6"/>
      <c r="C5" s="6"/>
      <c r="D5" s="13"/>
      <c r="E5" s="14"/>
      <c r="F5" s="6"/>
      <c r="G5" s="22"/>
      <c r="H5" s="22"/>
      <c r="I5" s="22"/>
    </row>
    <row r="6" spans="1:9" ht="93" customHeight="1">
      <c r="A6" s="10" t="s">
        <v>227</v>
      </c>
      <c r="B6" s="10" t="s">
        <v>21</v>
      </c>
      <c r="C6" s="10" t="s">
        <v>22</v>
      </c>
      <c r="D6" s="10" t="s">
        <v>140</v>
      </c>
      <c r="E6" s="23" t="s">
        <v>24</v>
      </c>
      <c r="F6" s="10" t="s">
        <v>59</v>
      </c>
      <c r="G6" s="10" t="s">
        <v>33</v>
      </c>
      <c r="H6" s="10" t="s">
        <v>34</v>
      </c>
      <c r="I6" s="10" t="s">
        <v>219</v>
      </c>
    </row>
    <row r="7" spans="1:9">
      <c r="A7" s="4">
        <v>1</v>
      </c>
      <c r="B7" s="4">
        <v>2</v>
      </c>
      <c r="C7" s="4">
        <v>3</v>
      </c>
      <c r="D7" s="4">
        <v>4</v>
      </c>
      <c r="E7" s="24">
        <v>5</v>
      </c>
      <c r="F7" s="4">
        <v>6</v>
      </c>
      <c r="G7" s="4">
        <v>7</v>
      </c>
      <c r="H7" s="4">
        <v>8</v>
      </c>
      <c r="I7" s="67">
        <v>9</v>
      </c>
    </row>
    <row r="8" spans="1:9" s="6" customFormat="1" ht="12.75" customHeight="1">
      <c r="A8" s="1">
        <v>2</v>
      </c>
      <c r="B8" s="3" t="s">
        <v>68</v>
      </c>
      <c r="C8" s="3" t="s">
        <v>69</v>
      </c>
      <c r="D8" s="11">
        <v>1973</v>
      </c>
      <c r="E8" s="7">
        <v>292195.3</v>
      </c>
      <c r="F8" s="7">
        <v>40214.35</v>
      </c>
      <c r="G8" s="5"/>
      <c r="H8" s="9" t="s">
        <v>36</v>
      </c>
      <c r="I8" s="68"/>
    </row>
    <row r="9" spans="1:9" s="6" customFormat="1" ht="25.5">
      <c r="A9" s="28">
        <v>3</v>
      </c>
      <c r="B9" s="52" t="s">
        <v>29</v>
      </c>
      <c r="C9" s="29" t="s">
        <v>11</v>
      </c>
      <c r="D9" s="4">
        <v>1906</v>
      </c>
      <c r="E9" s="20">
        <v>658694.40000000002</v>
      </c>
      <c r="F9" s="15"/>
      <c r="G9" s="4">
        <v>280</v>
      </c>
      <c r="H9" s="4" t="s">
        <v>50</v>
      </c>
      <c r="I9" s="4"/>
    </row>
    <row r="10" spans="1:9" s="6" customFormat="1" ht="15.75" customHeight="1">
      <c r="A10" s="1">
        <v>4</v>
      </c>
      <c r="B10" s="3" t="s">
        <v>68</v>
      </c>
      <c r="C10" s="3" t="s">
        <v>18</v>
      </c>
      <c r="D10" s="11">
        <v>1903</v>
      </c>
      <c r="E10" s="7">
        <v>93496</v>
      </c>
      <c r="F10" s="11"/>
      <c r="G10" s="10">
        <v>70</v>
      </c>
      <c r="H10" s="9" t="s">
        <v>36</v>
      </c>
      <c r="I10" s="57" t="s">
        <v>218</v>
      </c>
    </row>
    <row r="11" spans="1:9" s="84" customFormat="1" ht="16.5" customHeight="1">
      <c r="A11" s="157">
        <v>5</v>
      </c>
      <c r="B11" s="45" t="s">
        <v>9</v>
      </c>
      <c r="C11" s="45" t="s">
        <v>96</v>
      </c>
      <c r="D11" s="65">
        <v>1977</v>
      </c>
      <c r="E11" s="150">
        <v>2995642</v>
      </c>
      <c r="F11" s="44">
        <v>1817801.68</v>
      </c>
      <c r="G11" s="65" t="s">
        <v>110</v>
      </c>
      <c r="H11" s="133" t="s">
        <v>94</v>
      </c>
      <c r="I11" s="190" t="s">
        <v>220</v>
      </c>
    </row>
    <row r="12" spans="1:9" s="84" customFormat="1" ht="26.25" customHeight="1">
      <c r="A12" s="191">
        <v>6</v>
      </c>
      <c r="B12" s="164" t="s">
        <v>322</v>
      </c>
      <c r="C12" s="164" t="s">
        <v>20</v>
      </c>
      <c r="D12" s="92">
        <v>1993</v>
      </c>
      <c r="E12" s="192">
        <v>4374423.8</v>
      </c>
      <c r="F12" s="192">
        <v>3308722.91</v>
      </c>
      <c r="G12" s="92">
        <v>2265</v>
      </c>
      <c r="H12" s="92" t="s">
        <v>37</v>
      </c>
      <c r="I12" s="241" t="s">
        <v>221</v>
      </c>
    </row>
    <row r="13" spans="1:9" s="6" customFormat="1" ht="25.5">
      <c r="A13" s="25">
        <v>7</v>
      </c>
      <c r="B13" s="19" t="s">
        <v>40</v>
      </c>
      <c r="C13" s="19" t="s">
        <v>20</v>
      </c>
      <c r="D13" s="5">
        <v>1987</v>
      </c>
      <c r="E13" s="21">
        <v>1688803.4</v>
      </c>
      <c r="F13" s="21">
        <v>899959.05</v>
      </c>
      <c r="G13" s="5">
        <v>100</v>
      </c>
      <c r="H13" s="5" t="s">
        <v>38</v>
      </c>
      <c r="I13" s="242"/>
    </row>
    <row r="14" spans="1:9" s="6" customFormat="1" ht="12.75">
      <c r="A14" s="30">
        <v>8</v>
      </c>
      <c r="B14" s="31" t="s">
        <v>9</v>
      </c>
      <c r="C14" s="47" t="s">
        <v>13</v>
      </c>
      <c r="D14" s="32">
        <v>1980</v>
      </c>
      <c r="E14" s="33">
        <v>3448171.05</v>
      </c>
      <c r="F14" s="30">
        <v>1226606.1200000001</v>
      </c>
      <c r="G14" s="32">
        <v>700</v>
      </c>
      <c r="H14" s="32" t="s">
        <v>36</v>
      </c>
      <c r="I14" s="243" t="s">
        <v>222</v>
      </c>
    </row>
    <row r="15" spans="1:9" s="6" customFormat="1" ht="38.25">
      <c r="A15" s="15">
        <v>9</v>
      </c>
      <c r="B15" s="52" t="s">
        <v>16</v>
      </c>
      <c r="C15" s="52" t="s">
        <v>13</v>
      </c>
      <c r="D15" s="4">
        <v>1970</v>
      </c>
      <c r="E15" s="26">
        <v>249637.8</v>
      </c>
      <c r="F15" s="15">
        <v>20287.919999999998</v>
      </c>
      <c r="G15" s="4">
        <v>120</v>
      </c>
      <c r="H15" s="4" t="s">
        <v>36</v>
      </c>
      <c r="I15" s="243"/>
    </row>
    <row r="16" spans="1:9" s="40" customFormat="1" ht="65.25" customHeight="1">
      <c r="A16" s="46">
        <v>10</v>
      </c>
      <c r="B16" s="3" t="s">
        <v>9</v>
      </c>
      <c r="C16" s="56" t="s">
        <v>224</v>
      </c>
      <c r="D16" s="38" t="s">
        <v>226</v>
      </c>
      <c r="E16" s="39">
        <v>108199</v>
      </c>
      <c r="F16" s="39">
        <v>3193.63</v>
      </c>
      <c r="G16" s="11">
        <v>740.8</v>
      </c>
      <c r="H16" s="11" t="s">
        <v>119</v>
      </c>
      <c r="I16" s="11" t="s">
        <v>223</v>
      </c>
    </row>
    <row r="17" spans="1:9" s="34" customFormat="1" ht="18.75" customHeight="1">
      <c r="A17" s="25">
        <v>11</v>
      </c>
      <c r="B17" s="27" t="s">
        <v>9</v>
      </c>
      <c r="C17" s="19" t="s">
        <v>44</v>
      </c>
      <c r="D17" s="5">
        <v>1989</v>
      </c>
      <c r="E17" s="26">
        <v>11757957.199999999</v>
      </c>
      <c r="F17" s="26">
        <v>6434595.8300000001</v>
      </c>
      <c r="G17" s="5">
        <v>1890</v>
      </c>
      <c r="H17" s="5" t="s">
        <v>37</v>
      </c>
      <c r="I17" s="58" t="s">
        <v>225</v>
      </c>
    </row>
    <row r="18" spans="1:9" s="6" customFormat="1" ht="57" customHeight="1">
      <c r="A18" s="15">
        <v>12</v>
      </c>
      <c r="B18" s="52" t="s">
        <v>52</v>
      </c>
      <c r="C18" s="52" t="s">
        <v>53</v>
      </c>
      <c r="D18" s="35" t="s">
        <v>63</v>
      </c>
      <c r="E18" s="15">
        <v>23166.65</v>
      </c>
      <c r="F18" s="15"/>
      <c r="G18" s="67">
        <v>34.6</v>
      </c>
      <c r="H18" s="67" t="s">
        <v>38</v>
      </c>
      <c r="I18" s="244" t="s">
        <v>218</v>
      </c>
    </row>
    <row r="19" spans="1:9" s="6" customFormat="1" ht="66.75" customHeight="1">
      <c r="A19" s="1">
        <v>13</v>
      </c>
      <c r="B19" s="2" t="s">
        <v>72</v>
      </c>
      <c r="C19" s="3" t="s">
        <v>73</v>
      </c>
      <c r="D19" s="38" t="s">
        <v>74</v>
      </c>
      <c r="E19" s="7">
        <v>3715097.9</v>
      </c>
      <c r="F19" s="1">
        <v>2161528.64</v>
      </c>
      <c r="G19" s="67">
        <v>175.7</v>
      </c>
      <c r="H19" s="67" t="s">
        <v>76</v>
      </c>
      <c r="I19" s="245"/>
    </row>
    <row r="20" spans="1:9" s="6" customFormat="1" ht="54.75" customHeight="1">
      <c r="A20" s="1">
        <v>14</v>
      </c>
      <c r="B20" s="2" t="s">
        <v>40</v>
      </c>
      <c r="C20" s="3" t="s">
        <v>73</v>
      </c>
      <c r="D20" s="38" t="s">
        <v>75</v>
      </c>
      <c r="E20" s="7">
        <v>304308.59999999998</v>
      </c>
      <c r="F20" s="1">
        <v>166064.22</v>
      </c>
      <c r="G20" s="67">
        <v>16.8</v>
      </c>
      <c r="H20" s="67" t="s">
        <v>38</v>
      </c>
      <c r="I20" s="246"/>
    </row>
  </sheetData>
  <mergeCells count="6">
    <mergeCell ref="I12:I13"/>
    <mergeCell ref="I14:I15"/>
    <mergeCell ref="I18:I20"/>
    <mergeCell ref="A2:I2"/>
    <mergeCell ref="A3:I3"/>
    <mergeCell ref="A4:I4"/>
  </mergeCells>
  <pageMargins left="0.51181102362204722" right="0.5118110236220472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 на 01.16</vt:lpstr>
      <vt:lpstr>неисп.движимое</vt:lpstr>
      <vt:lpstr>неиспольз.недвижимость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2016-01-11T13:04:14Z</cp:lastPrinted>
  <dcterms:created xsi:type="dcterms:W3CDTF">2009-10-06T07:33:42Z</dcterms:created>
  <dcterms:modified xsi:type="dcterms:W3CDTF">2016-04-20T05:38:16Z</dcterms:modified>
</cp:coreProperties>
</file>